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0.249\共有フォルダ\土木振興係共有\362土｜白馬村設計書\R7白馬村木流3号橋（橋梁）本工事\実施設計書\金入設計書\積算データ\"/>
    </mc:Choice>
  </mc:AlternateContent>
  <xr:revisionPtr revIDLastSave="0" documentId="13_ncr:1_{FDC162FD-80D3-41CA-B1EE-C6C560D8DC0A}" xr6:coauthVersionLast="47" xr6:coauthVersionMax="47" xr10:uidLastSave="{00000000-0000-0000-0000-000000000000}"/>
  <bookViews>
    <workbookView xWindow="-120" yWindow="-120" windowWidth="29040" windowHeight="15720" activeTab="2" xr2:uid="{6B8F7CF1-0EB1-434A-975A-19F7104C1C83}"/>
  </bookViews>
  <sheets>
    <sheet name="数量集計表" sheetId="1" r:id="rId1"/>
    <sheet name="小運搬" sheetId="3" r:id="rId2"/>
    <sheet name="構造物撤去" sheetId="2" r:id="rId3"/>
  </sheets>
  <definedNames>
    <definedName name="_xlnm.Print_Area" localSheetId="2">構造物撤去!$B$1:$G$26</definedName>
    <definedName name="_xlnm.Print_Area" localSheetId="1">小運搬!$B$1:$G$24</definedName>
    <definedName name="_xlnm.Print_Area" localSheetId="0">数量集計表!$B$1:$H$122</definedName>
    <definedName name="_xlnm.Print_Titles" localSheetId="0">数量集計表!$1:$4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8" i="1" l="1"/>
  <c r="G98" i="1"/>
  <c r="F122" i="1"/>
  <c r="G122" i="1" s="1"/>
  <c r="G110" i="1"/>
  <c r="G114" i="1"/>
  <c r="D14" i="1"/>
  <c r="G38" i="1"/>
  <c r="G34" i="1"/>
  <c r="G32" i="1"/>
  <c r="G70" i="1"/>
  <c r="G72" i="1"/>
  <c r="G62" i="1"/>
  <c r="G54" i="1"/>
  <c r="G46" i="1"/>
  <c r="G68" i="1"/>
  <c r="G66" i="1"/>
  <c r="G60" i="1"/>
  <c r="G58" i="1"/>
  <c r="G52" i="1"/>
  <c r="G50" i="1"/>
  <c r="G120" i="1"/>
  <c r="G118" i="1"/>
  <c r="G116" i="1"/>
  <c r="G112" i="1"/>
  <c r="G108" i="1"/>
  <c r="F104" i="1"/>
  <c r="F102" i="1"/>
  <c r="F100" i="1"/>
  <c r="G12" i="1" l="1"/>
  <c r="G104" i="1"/>
  <c r="G102" i="1"/>
  <c r="G100" i="1"/>
  <c r="G94" i="1"/>
  <c r="G92" i="1"/>
  <c r="G90" i="1"/>
  <c r="G82" i="1"/>
  <c r="G84" i="1"/>
  <c r="G86" i="1"/>
  <c r="G44" i="1"/>
  <c r="G42" i="1"/>
  <c r="G30" i="1"/>
  <c r="G26" i="1"/>
  <c r="G20" i="1"/>
  <c r="G22" i="1"/>
  <c r="G76" i="1"/>
  <c r="G78" i="1"/>
  <c r="G18" i="1"/>
  <c r="G10" i="1" l="1"/>
  <c r="F14" i="1" l="1"/>
  <c r="G14" i="1" s="1"/>
  <c r="G8" i="1"/>
</calcChain>
</file>

<file path=xl/sharedStrings.xml><?xml version="1.0" encoding="utf-8"?>
<sst xmlns="http://schemas.openxmlformats.org/spreadsheetml/2006/main" count="204" uniqueCount="111">
  <si>
    <t>工種</t>
    <rPh sb="0" eb="2">
      <t>コウシュ</t>
    </rPh>
    <phoneticPr fontId="1"/>
  </si>
  <si>
    <t>細別</t>
    <rPh sb="0" eb="2">
      <t>サイベツ</t>
    </rPh>
    <phoneticPr fontId="1"/>
  </si>
  <si>
    <t>規格</t>
    <rPh sb="0" eb="2">
      <t>キカク</t>
    </rPh>
    <phoneticPr fontId="1"/>
  </si>
  <si>
    <t>単位</t>
    <rPh sb="0" eb="2">
      <t>タンイ</t>
    </rPh>
    <phoneticPr fontId="1"/>
  </si>
  <si>
    <t>計算数量</t>
    <rPh sb="0" eb="2">
      <t>ケイサン</t>
    </rPh>
    <rPh sb="2" eb="4">
      <t>スウリョウ</t>
    </rPh>
    <phoneticPr fontId="1"/>
  </si>
  <si>
    <t>設計数量</t>
    <rPh sb="0" eb="2">
      <t>セッケイ</t>
    </rPh>
    <rPh sb="2" eb="4">
      <t>スウリョウ</t>
    </rPh>
    <phoneticPr fontId="1"/>
  </si>
  <si>
    <t>土工</t>
    <rPh sb="0" eb="2">
      <t>ドコウ</t>
    </rPh>
    <phoneticPr fontId="1"/>
  </si>
  <si>
    <t>床掘り</t>
    <rPh sb="0" eb="2">
      <t>トコボリ</t>
    </rPh>
    <phoneticPr fontId="1"/>
  </si>
  <si>
    <t>埋戻し</t>
    <rPh sb="0" eb="2">
      <t>ウメモド</t>
    </rPh>
    <phoneticPr fontId="1"/>
  </si>
  <si>
    <t>残土処理</t>
    <rPh sb="0" eb="2">
      <t>ザンド</t>
    </rPh>
    <rPh sb="2" eb="4">
      <t>ショリ</t>
    </rPh>
    <phoneticPr fontId="1"/>
  </si>
  <si>
    <t>函渠工</t>
    <rPh sb="0" eb="1">
      <t>ハコ</t>
    </rPh>
    <rPh sb="1" eb="2">
      <t>キョ</t>
    </rPh>
    <rPh sb="2" eb="3">
      <t>コウ</t>
    </rPh>
    <phoneticPr fontId="1"/>
  </si>
  <si>
    <t>プレキャストボックスカルバート</t>
    <phoneticPr fontId="1"/>
  </si>
  <si>
    <t>止水壁コンクリート</t>
    <rPh sb="0" eb="2">
      <t>シスイ</t>
    </rPh>
    <rPh sb="2" eb="3">
      <t>ヘキ</t>
    </rPh>
    <phoneticPr fontId="1"/>
  </si>
  <si>
    <t>止水壁型枠</t>
    <rPh sb="0" eb="2">
      <t>シスイ</t>
    </rPh>
    <rPh sb="2" eb="3">
      <t>ヘキ</t>
    </rPh>
    <rPh sb="3" eb="5">
      <t>カタワク</t>
    </rPh>
    <phoneticPr fontId="1"/>
  </si>
  <si>
    <t>m3</t>
    <phoneticPr fontId="1"/>
  </si>
  <si>
    <t>m</t>
    <phoneticPr fontId="1"/>
  </si>
  <si>
    <t>m2</t>
    <phoneticPr fontId="1"/>
  </si>
  <si>
    <t>800×800×2000</t>
    <phoneticPr fontId="1"/>
  </si>
  <si>
    <t>18-8-40BB</t>
    <phoneticPr fontId="1"/>
  </si>
  <si>
    <t>L型擁壁工</t>
    <rPh sb="1" eb="2">
      <t>ガタ</t>
    </rPh>
    <rPh sb="2" eb="4">
      <t>ヨウヘキ</t>
    </rPh>
    <rPh sb="4" eb="5">
      <t>コウ</t>
    </rPh>
    <phoneticPr fontId="1"/>
  </si>
  <si>
    <t>H=0.5m</t>
    <phoneticPr fontId="1"/>
  </si>
  <si>
    <t>構造物撤去工</t>
    <rPh sb="0" eb="3">
      <t>コウゾウブツ</t>
    </rPh>
    <rPh sb="3" eb="5">
      <t>テッキョ</t>
    </rPh>
    <rPh sb="5" eb="6">
      <t>コウ</t>
    </rPh>
    <phoneticPr fontId="1"/>
  </si>
  <si>
    <t>既設木橋積込</t>
    <rPh sb="0" eb="2">
      <t>キセツ</t>
    </rPh>
    <rPh sb="2" eb="4">
      <t>モッキョウ</t>
    </rPh>
    <rPh sb="4" eb="6">
      <t>ツミコミ</t>
    </rPh>
    <phoneticPr fontId="1"/>
  </si>
  <si>
    <t>概算</t>
    <rPh sb="0" eb="2">
      <t>ガイサン</t>
    </rPh>
    <phoneticPr fontId="1"/>
  </si>
  <si>
    <t>木くず運搬</t>
    <rPh sb="0" eb="1">
      <t>キ</t>
    </rPh>
    <rPh sb="3" eb="5">
      <t>ウンパン</t>
    </rPh>
    <phoneticPr fontId="1"/>
  </si>
  <si>
    <t>木くず処分</t>
    <rPh sb="0" eb="1">
      <t>キ</t>
    </rPh>
    <rPh sb="3" eb="5">
      <t>ショブン</t>
    </rPh>
    <phoneticPr fontId="1"/>
  </si>
  <si>
    <t>回</t>
    <rPh sb="0" eb="1">
      <t>カイ</t>
    </rPh>
    <phoneticPr fontId="1"/>
  </si>
  <si>
    <t>t</t>
    <phoneticPr fontId="1"/>
  </si>
  <si>
    <t>舗装工</t>
    <rPh sb="0" eb="2">
      <t>ホソウ</t>
    </rPh>
    <rPh sb="2" eb="3">
      <t>コウ</t>
    </rPh>
    <phoneticPr fontId="1"/>
  </si>
  <si>
    <t>下層路盤工</t>
    <rPh sb="0" eb="2">
      <t>カソウ</t>
    </rPh>
    <rPh sb="2" eb="5">
      <t>ロバンコウ</t>
    </rPh>
    <phoneticPr fontId="1"/>
  </si>
  <si>
    <t>上層路盤工</t>
    <rPh sb="0" eb="2">
      <t>ジョウソウ</t>
    </rPh>
    <rPh sb="2" eb="4">
      <t>ロバン</t>
    </rPh>
    <rPh sb="4" eb="5">
      <t>コウ</t>
    </rPh>
    <phoneticPr fontId="1"/>
  </si>
  <si>
    <t>表層工</t>
    <rPh sb="0" eb="3">
      <t>ヒョウソウコウ</t>
    </rPh>
    <phoneticPr fontId="1"/>
  </si>
  <si>
    <t>ふとんかご工</t>
    <rPh sb="5" eb="6">
      <t>コウ</t>
    </rPh>
    <phoneticPr fontId="1"/>
  </si>
  <si>
    <t>500×1200×2000</t>
    <phoneticPr fontId="1"/>
  </si>
  <si>
    <t>止杭</t>
    <rPh sb="0" eb="1">
      <t>トメ</t>
    </rPh>
    <rPh sb="1" eb="2">
      <t>クイ</t>
    </rPh>
    <phoneticPr fontId="1"/>
  </si>
  <si>
    <t>松丸太　φ9㎝　L=2.0m</t>
    <rPh sb="0" eb="1">
      <t>マツ</t>
    </rPh>
    <rPh sb="1" eb="3">
      <t>マルタ</t>
    </rPh>
    <phoneticPr fontId="1"/>
  </si>
  <si>
    <t>本</t>
    <rPh sb="0" eb="1">
      <t>ホン</t>
    </rPh>
    <phoneticPr fontId="1"/>
  </si>
  <si>
    <t>t=19㎝　RC-40</t>
    <phoneticPr fontId="1"/>
  </si>
  <si>
    <t>t=10㎝　M-25</t>
    <phoneticPr fontId="1"/>
  </si>
  <si>
    <t>t=5㎝　再生密粒度As20F</t>
    <rPh sb="5" eb="7">
      <t>サイセイ</t>
    </rPh>
    <rPh sb="7" eb="10">
      <t>ミツリュウド</t>
    </rPh>
    <phoneticPr fontId="1"/>
  </si>
  <si>
    <t>取付舗装工</t>
    <rPh sb="0" eb="2">
      <t>トリツケ</t>
    </rPh>
    <rPh sb="2" eb="4">
      <t>ホソウ</t>
    </rPh>
    <rPh sb="4" eb="5">
      <t>コウ</t>
    </rPh>
    <phoneticPr fontId="1"/>
  </si>
  <si>
    <t>上段：前回数量</t>
    <rPh sb="0" eb="2">
      <t>ジョウダン</t>
    </rPh>
    <rPh sb="3" eb="5">
      <t>ゼンカイ</t>
    </rPh>
    <rPh sb="5" eb="7">
      <t>スウリョウ</t>
    </rPh>
    <phoneticPr fontId="1"/>
  </si>
  <si>
    <t>下段：今回数量</t>
    <rPh sb="0" eb="2">
      <t>カダン</t>
    </rPh>
    <rPh sb="3" eb="5">
      <t>コンカイ</t>
    </rPh>
    <rPh sb="5" eb="7">
      <t>スウリョウ</t>
    </rPh>
    <phoneticPr fontId="1"/>
  </si>
  <si>
    <t>数量集計表</t>
    <rPh sb="0" eb="2">
      <t>スウリョウ</t>
    </rPh>
    <rPh sb="2" eb="5">
      <t>シュウケイヒョウ</t>
    </rPh>
    <phoneticPr fontId="1"/>
  </si>
  <si>
    <t>仮設工</t>
    <rPh sb="0" eb="3">
      <t>カセツコウ</t>
    </rPh>
    <phoneticPr fontId="1"/>
  </si>
  <si>
    <t>袋</t>
    <rPh sb="0" eb="1">
      <t>タイ</t>
    </rPh>
    <phoneticPr fontId="1"/>
  </si>
  <si>
    <t>大型土のう製作・設置</t>
    <rPh sb="0" eb="2">
      <t>オオガタ</t>
    </rPh>
    <rPh sb="2" eb="3">
      <t>ド</t>
    </rPh>
    <rPh sb="5" eb="7">
      <t>セイサク</t>
    </rPh>
    <rPh sb="8" eb="10">
      <t>セッチ</t>
    </rPh>
    <phoneticPr fontId="1"/>
  </si>
  <si>
    <t>仮排水管設置・撤去</t>
    <rPh sb="0" eb="1">
      <t>カリ</t>
    </rPh>
    <rPh sb="1" eb="4">
      <t>ハイスイカン</t>
    </rPh>
    <rPh sb="4" eb="6">
      <t>セッチ</t>
    </rPh>
    <rPh sb="7" eb="9">
      <t>テッキョ</t>
    </rPh>
    <phoneticPr fontId="1"/>
  </si>
  <si>
    <t>大型土のう撤去</t>
    <rPh sb="0" eb="2">
      <t>オオガタ</t>
    </rPh>
    <rPh sb="2" eb="3">
      <t>ド</t>
    </rPh>
    <rPh sb="5" eb="7">
      <t>テッキョ</t>
    </rPh>
    <phoneticPr fontId="1"/>
  </si>
  <si>
    <t>廃プラ運搬</t>
    <rPh sb="0" eb="1">
      <t>ハイ</t>
    </rPh>
    <rPh sb="3" eb="5">
      <t>ウンパン</t>
    </rPh>
    <phoneticPr fontId="1"/>
  </si>
  <si>
    <t>廃プラ処分</t>
    <rPh sb="0" eb="1">
      <t>ハイ</t>
    </rPh>
    <rPh sb="3" eb="5">
      <t>ショブン</t>
    </rPh>
    <phoneticPr fontId="1"/>
  </si>
  <si>
    <t>L=3.2km</t>
    <phoneticPr fontId="1"/>
  </si>
  <si>
    <t xml:space="preserve">L=3.2km </t>
    <phoneticPr fontId="1"/>
  </si>
  <si>
    <t>L=38.2km</t>
    <phoneticPr fontId="1"/>
  </si>
  <si>
    <t>備考</t>
    <rPh sb="0" eb="2">
      <t>ビコウ</t>
    </rPh>
    <phoneticPr fontId="1"/>
  </si>
  <si>
    <t>L=5.3km</t>
    <phoneticPr fontId="1"/>
  </si>
  <si>
    <t>計算式</t>
    <rPh sb="0" eb="3">
      <t>ケイサンシキ</t>
    </rPh>
    <phoneticPr fontId="1"/>
  </si>
  <si>
    <t>φ300　L=6.0m　N=10本　V=3.14/4×0.3×0.3×6.0×10=4.24</t>
    <rPh sb="16" eb="17">
      <t>ホン</t>
    </rPh>
    <phoneticPr fontId="1"/>
  </si>
  <si>
    <t>φ300　L=3.0m　N=2本　V=3.14/4×0.3×0.3×3.0×2=0.42</t>
    <rPh sb="15" eb="16">
      <t>ホン</t>
    </rPh>
    <phoneticPr fontId="1"/>
  </si>
  <si>
    <t>ΣV=4.24+0.42=4.66</t>
    <phoneticPr fontId="1"/>
  </si>
  <si>
    <t>W=4.7×0.25=1.2t</t>
    <phoneticPr fontId="1"/>
  </si>
  <si>
    <t>4t積　N=1.2/2=0.6≒1回　5.3×2/30=0.35時間</t>
    <rPh sb="2" eb="3">
      <t>ツミ</t>
    </rPh>
    <rPh sb="17" eb="18">
      <t>カイ</t>
    </rPh>
    <rPh sb="32" eb="34">
      <t>ジカン</t>
    </rPh>
    <phoneticPr fontId="1"/>
  </si>
  <si>
    <t>構造物撤去工数量計算書</t>
    <rPh sb="0" eb="3">
      <t>コウゾウブツ</t>
    </rPh>
    <rPh sb="3" eb="6">
      <t>テッキョコウ</t>
    </rPh>
    <rPh sb="6" eb="8">
      <t>スウリョウ</t>
    </rPh>
    <rPh sb="8" eb="11">
      <t>ケイサンショ</t>
    </rPh>
    <phoneticPr fontId="1"/>
  </si>
  <si>
    <t>図面より</t>
    <rPh sb="0" eb="2">
      <t>ズメン</t>
    </rPh>
    <phoneticPr fontId="1"/>
  </si>
  <si>
    <t>18-8-25BB</t>
    <phoneticPr fontId="1"/>
  </si>
  <si>
    <t>110㎝×108㎝　中詰土1.0m3/袋</t>
    <rPh sb="10" eb="11">
      <t>ナカ</t>
    </rPh>
    <rPh sb="11" eb="12">
      <t>ヅメ</t>
    </rPh>
    <rPh sb="12" eb="13">
      <t>ド</t>
    </rPh>
    <rPh sb="19" eb="20">
      <t>タイ</t>
    </rPh>
    <phoneticPr fontId="1"/>
  </si>
  <si>
    <t>W=2.1㎏/袋</t>
    <rPh sb="7" eb="8">
      <t>タイ</t>
    </rPh>
    <phoneticPr fontId="1"/>
  </si>
  <si>
    <t>2t車　38.2×2/30=2.5時間</t>
    <rPh sb="2" eb="3">
      <t>シャ</t>
    </rPh>
    <rPh sb="17" eb="19">
      <t>ジカン</t>
    </rPh>
    <phoneticPr fontId="1"/>
  </si>
  <si>
    <t>基礎砕石</t>
    <rPh sb="0" eb="2">
      <t>キソ</t>
    </rPh>
    <rPh sb="2" eb="4">
      <t>サイセキ</t>
    </rPh>
    <phoneticPr fontId="1"/>
  </si>
  <si>
    <t>石張工</t>
    <rPh sb="0" eb="1">
      <t>イシ</t>
    </rPh>
    <rPh sb="1" eb="2">
      <t>バ</t>
    </rPh>
    <rPh sb="2" eb="3">
      <t>コウ</t>
    </rPh>
    <phoneticPr fontId="1"/>
  </si>
  <si>
    <t>砕石埋戻し</t>
    <rPh sb="0" eb="2">
      <t>サイセキ</t>
    </rPh>
    <rPh sb="2" eb="4">
      <t>ウメモド</t>
    </rPh>
    <phoneticPr fontId="1"/>
  </si>
  <si>
    <t>2,460㎏/本</t>
    <rPh sb="7" eb="8">
      <t>ホン</t>
    </rPh>
    <phoneticPr fontId="1"/>
  </si>
  <si>
    <t>法面整形</t>
    <rPh sb="0" eb="2">
      <t>ノリメン</t>
    </rPh>
    <rPh sb="2" eb="4">
      <t>セイケイ</t>
    </rPh>
    <phoneticPr fontId="1"/>
  </si>
  <si>
    <t>切土</t>
    <rPh sb="0" eb="1">
      <t>キリ</t>
    </rPh>
    <rPh sb="1" eb="2">
      <t>ド</t>
    </rPh>
    <phoneticPr fontId="1"/>
  </si>
  <si>
    <t>玉石　φ20㎝内外　練積</t>
    <rPh sb="0" eb="2">
      <t>タマイシ</t>
    </rPh>
    <rPh sb="7" eb="9">
      <t>ナイガイ</t>
    </rPh>
    <rPh sb="10" eb="11">
      <t>ネリ</t>
    </rPh>
    <rPh sb="11" eb="12">
      <t>ヅミ</t>
    </rPh>
    <phoneticPr fontId="1"/>
  </si>
  <si>
    <t>護岸工(1)</t>
    <rPh sb="0" eb="2">
      <t>ゴガン</t>
    </rPh>
    <rPh sb="2" eb="3">
      <t>コウ</t>
    </rPh>
    <phoneticPr fontId="1"/>
  </si>
  <si>
    <t>護岸工(2)</t>
    <rPh sb="0" eb="2">
      <t>ゴガン</t>
    </rPh>
    <rPh sb="2" eb="3">
      <t>コウ</t>
    </rPh>
    <phoneticPr fontId="1"/>
  </si>
  <si>
    <t>護岸工(3)</t>
    <rPh sb="0" eb="2">
      <t>ゴガン</t>
    </rPh>
    <rPh sb="2" eb="3">
      <t>コウ</t>
    </rPh>
    <phoneticPr fontId="1"/>
  </si>
  <si>
    <t>護岸工(4)</t>
    <rPh sb="0" eb="2">
      <t>ゴガン</t>
    </rPh>
    <rPh sb="2" eb="3">
      <t>コウ</t>
    </rPh>
    <phoneticPr fontId="1"/>
  </si>
  <si>
    <t>胴込コンクリート</t>
    <rPh sb="0" eb="1">
      <t>ドウ</t>
    </rPh>
    <rPh sb="1" eb="2">
      <t>コ</t>
    </rPh>
    <phoneticPr fontId="1"/>
  </si>
  <si>
    <t>V=2.0袋×1.0m3/袋</t>
    <rPh sb="5" eb="6">
      <t>タイ</t>
    </rPh>
    <rPh sb="13" eb="14">
      <t>タイ</t>
    </rPh>
    <phoneticPr fontId="1"/>
  </si>
  <si>
    <t>W=2袋×2.1/1000</t>
    <rPh sb="3" eb="4">
      <t>タイ</t>
    </rPh>
    <phoneticPr fontId="1"/>
  </si>
  <si>
    <t>重力式擁壁工</t>
    <rPh sb="0" eb="2">
      <t>ジュウリョク</t>
    </rPh>
    <rPh sb="2" eb="3">
      <t>シキ</t>
    </rPh>
    <rPh sb="3" eb="5">
      <t>ヨウヘキ</t>
    </rPh>
    <rPh sb="5" eb="6">
      <t>コウ</t>
    </rPh>
    <phoneticPr fontId="1"/>
  </si>
  <si>
    <t>重力式擁壁</t>
    <rPh sb="0" eb="2">
      <t>ジュウリョク</t>
    </rPh>
    <rPh sb="2" eb="3">
      <t>シキ</t>
    </rPh>
    <rPh sb="3" eb="5">
      <t>ヨウヘキ</t>
    </rPh>
    <phoneticPr fontId="1"/>
  </si>
  <si>
    <t>H=1.43m　18-8-40BB　V=0.98m3/基</t>
    <rPh sb="27" eb="28">
      <t>キ</t>
    </rPh>
    <phoneticPr fontId="1"/>
  </si>
  <si>
    <t>基</t>
    <rPh sb="0" eb="1">
      <t>キ</t>
    </rPh>
    <phoneticPr fontId="1"/>
  </si>
  <si>
    <t>擁壁部</t>
    <rPh sb="0" eb="2">
      <t>ヨウヘキ</t>
    </rPh>
    <rPh sb="2" eb="3">
      <t>ブ</t>
    </rPh>
    <phoneticPr fontId="1"/>
  </si>
  <si>
    <t>均しコンクリート</t>
    <rPh sb="0" eb="1">
      <t>ナラ</t>
    </rPh>
    <phoneticPr fontId="1"/>
  </si>
  <si>
    <t>均しコンクリート型枠</t>
    <rPh sb="0" eb="1">
      <t>ナラ</t>
    </rPh>
    <rPh sb="8" eb="10">
      <t>カタワク</t>
    </rPh>
    <phoneticPr fontId="1"/>
  </si>
  <si>
    <t>RC-40　図面より　V=0.6m3</t>
    <rPh sb="6" eb="8">
      <t>ズメン</t>
    </rPh>
    <phoneticPr fontId="1"/>
  </si>
  <si>
    <t>通常部</t>
    <rPh sb="0" eb="2">
      <t>ツウジョウ</t>
    </rPh>
    <rPh sb="2" eb="3">
      <t>ブ</t>
    </rPh>
    <phoneticPr fontId="1"/>
  </si>
  <si>
    <t>図面より　V=32.58m3</t>
    <rPh sb="0" eb="2">
      <t>ズメン</t>
    </rPh>
    <phoneticPr fontId="1"/>
  </si>
  <si>
    <t>図面より　V=12.39m3</t>
    <rPh sb="0" eb="2">
      <t>ズメン</t>
    </rPh>
    <phoneticPr fontId="1"/>
  </si>
  <si>
    <t>H=0.5m 基礎砕石有</t>
    <rPh sb="7" eb="9">
      <t>キソ</t>
    </rPh>
    <rPh sb="9" eb="11">
      <t>サイセキ</t>
    </rPh>
    <rPh sb="11" eb="12">
      <t>アリ</t>
    </rPh>
    <phoneticPr fontId="1"/>
  </si>
  <si>
    <t>仮排水管移設</t>
    <rPh sb="0" eb="1">
      <t>カリ</t>
    </rPh>
    <rPh sb="1" eb="4">
      <t>ハイスイカン</t>
    </rPh>
    <rPh sb="4" eb="6">
      <t>イセツ</t>
    </rPh>
    <phoneticPr fontId="1"/>
  </si>
  <si>
    <t>φ400</t>
    <phoneticPr fontId="1"/>
  </si>
  <si>
    <t>小運搬</t>
    <rPh sb="0" eb="3">
      <t>コウンパン</t>
    </rPh>
    <phoneticPr fontId="1"/>
  </si>
  <si>
    <t>ボックスカルバート</t>
    <phoneticPr fontId="1"/>
  </si>
  <si>
    <t>1回当たり積載量</t>
    <rPh sb="1" eb="2">
      <t>カイ</t>
    </rPh>
    <rPh sb="2" eb="3">
      <t>ア</t>
    </rPh>
    <rPh sb="5" eb="8">
      <t>セキサイリョウ</t>
    </rPh>
    <phoneticPr fontId="1"/>
  </si>
  <si>
    <t>1回当たり運搬時間</t>
    <rPh sb="1" eb="2">
      <t>カイ</t>
    </rPh>
    <rPh sb="2" eb="3">
      <t>ア</t>
    </rPh>
    <rPh sb="5" eb="7">
      <t>ウンパン</t>
    </rPh>
    <rPh sb="7" eb="9">
      <t>ジカン</t>
    </rPh>
    <phoneticPr fontId="1"/>
  </si>
  <si>
    <t>0.7km×2/30km/h=0.05時間/回</t>
    <rPh sb="19" eb="21">
      <t>ジカン</t>
    </rPh>
    <rPh sb="22" eb="23">
      <t>カイ</t>
    </rPh>
    <phoneticPr fontId="1"/>
  </si>
  <si>
    <t>1m当たり運転時間</t>
    <rPh sb="2" eb="3">
      <t>ア</t>
    </rPh>
    <rPh sb="5" eb="7">
      <t>ウンテン</t>
    </rPh>
    <rPh sb="7" eb="9">
      <t>ジカン</t>
    </rPh>
    <phoneticPr fontId="1"/>
  </si>
  <si>
    <t>0.05時間/回/2m=0.025≒0.03時間</t>
    <rPh sb="4" eb="6">
      <t>ジカン</t>
    </rPh>
    <rPh sb="7" eb="8">
      <t>カイ</t>
    </rPh>
    <rPh sb="22" eb="24">
      <t>ジカン</t>
    </rPh>
    <phoneticPr fontId="1"/>
  </si>
  <si>
    <t>材料小運搬計算書</t>
    <rPh sb="0" eb="2">
      <t>ザイリョウ</t>
    </rPh>
    <rPh sb="2" eb="5">
      <t>コウンパン</t>
    </rPh>
    <rPh sb="5" eb="8">
      <t>ケイサンショ</t>
    </rPh>
    <phoneticPr fontId="1"/>
  </si>
  <si>
    <t>800×800×2000　W=2460㎏/本　</t>
    <rPh sb="21" eb="22">
      <t>ホン</t>
    </rPh>
    <phoneticPr fontId="1"/>
  </si>
  <si>
    <t>中詰土運搬</t>
    <rPh sb="0" eb="1">
      <t>ナカ</t>
    </rPh>
    <rPh sb="1" eb="2">
      <t>ヅメ</t>
    </rPh>
    <rPh sb="2" eb="3">
      <t>ド</t>
    </rPh>
    <rPh sb="3" eb="5">
      <t>ウンパン</t>
    </rPh>
    <phoneticPr fontId="1"/>
  </si>
  <si>
    <t>t=20㎝　RC-40</t>
    <phoneticPr fontId="1"/>
  </si>
  <si>
    <t>2900㎏＞2460㎏　OK</t>
    <phoneticPr fontId="1"/>
  </si>
  <si>
    <t>均しコンクリート含む</t>
    <rPh sb="0" eb="1">
      <t>ナラ</t>
    </rPh>
    <rPh sb="8" eb="9">
      <t>フク</t>
    </rPh>
    <phoneticPr fontId="1"/>
  </si>
  <si>
    <t>白馬村役場～現場　L=700m　クレーン装置付4tトラック</t>
    <rPh sb="0" eb="3">
      <t>ハクバムラ</t>
    </rPh>
    <rPh sb="3" eb="5">
      <t>ヤクバ</t>
    </rPh>
    <rPh sb="6" eb="8">
      <t>ゲンバ</t>
    </rPh>
    <rPh sb="20" eb="22">
      <t>ソウチ</t>
    </rPh>
    <rPh sb="22" eb="23">
      <t>ツ</t>
    </rPh>
    <phoneticPr fontId="1"/>
  </si>
  <si>
    <t>既設木橋撤去</t>
    <rPh sb="0" eb="2">
      <t>キセツ</t>
    </rPh>
    <rPh sb="2" eb="4">
      <t>モッキョウ</t>
    </rPh>
    <rPh sb="4" eb="6">
      <t>テッキョ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</si>
</sst>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176" fontId="2" fillId="0" borderId="0" xfId="0" applyNumberFormat="1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6" fontId="2" fillId="0" borderId="1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0" fontId="2" fillId="0" borderId="12" xfId="0" applyFont="1" applyBorder="1" applyAlignment="1">
      <alignment horizontal="right" vertical="center"/>
    </xf>
    <xf numFmtId="2" fontId="2" fillId="0" borderId="1" xfId="0" applyNumberFormat="1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7E975-7EBA-45B2-B5EB-CDFF1F65D7F2}">
  <dimension ref="B1:I122"/>
  <sheetViews>
    <sheetView view="pageBreakPreview" zoomScaleNormal="100" zoomScaleSheetLayoutView="100" workbookViewId="0">
      <selection activeCell="F99" sqref="F99"/>
    </sheetView>
  </sheetViews>
  <sheetFormatPr defaultRowHeight="18.75" x14ac:dyDescent="0.4"/>
  <cols>
    <col min="2" max="2" width="13.875" style="2" bestFit="1" customWidth="1"/>
    <col min="3" max="3" width="33.875" style="2" bestFit="1" customWidth="1"/>
    <col min="4" max="4" width="35" style="2" bestFit="1" customWidth="1"/>
    <col min="5" max="5" width="5.5" style="1" bestFit="1" customWidth="1"/>
    <col min="6" max="7" width="9.5" style="2" bestFit="1" customWidth="1"/>
    <col min="8" max="8" width="22.75" style="2" bestFit="1" customWidth="1"/>
  </cols>
  <sheetData>
    <row r="1" spans="2:9" x14ac:dyDescent="0.4">
      <c r="G1" s="3"/>
    </row>
    <row r="2" spans="2:9" x14ac:dyDescent="0.4">
      <c r="B2" s="32" t="s">
        <v>43</v>
      </c>
      <c r="C2" s="33"/>
      <c r="D2" s="33"/>
      <c r="E2" s="33"/>
      <c r="F2" s="33"/>
      <c r="G2" s="33"/>
      <c r="H2" s="5" t="s">
        <v>41</v>
      </c>
    </row>
    <row r="3" spans="2:9" x14ac:dyDescent="0.4">
      <c r="B3" s="34"/>
      <c r="C3" s="35"/>
      <c r="D3" s="35"/>
      <c r="E3" s="35"/>
      <c r="F3" s="35"/>
      <c r="G3" s="35"/>
      <c r="H3" s="6" t="s">
        <v>42</v>
      </c>
    </row>
    <row r="4" spans="2:9" x14ac:dyDescent="0.4">
      <c r="B4" s="7" t="s">
        <v>0</v>
      </c>
      <c r="C4" s="21" t="s">
        <v>1</v>
      </c>
      <c r="D4" s="8" t="s">
        <v>2</v>
      </c>
      <c r="E4" s="21" t="s">
        <v>3</v>
      </c>
      <c r="F4" s="8" t="s">
        <v>4</v>
      </c>
      <c r="G4" s="21" t="s">
        <v>5</v>
      </c>
      <c r="H4" s="9" t="s">
        <v>54</v>
      </c>
    </row>
    <row r="5" spans="2:9" x14ac:dyDescent="0.4">
      <c r="B5" s="10"/>
      <c r="C5" s="20"/>
      <c r="D5" s="11"/>
      <c r="E5" s="22"/>
      <c r="F5" s="11"/>
      <c r="G5" s="20"/>
      <c r="H5" s="12"/>
    </row>
    <row r="6" spans="2:9" x14ac:dyDescent="0.4">
      <c r="B6" s="13" t="s">
        <v>6</v>
      </c>
      <c r="C6" s="19"/>
      <c r="D6" s="3"/>
      <c r="E6" s="23"/>
      <c r="F6" s="3"/>
      <c r="G6" s="19"/>
      <c r="H6" s="14"/>
    </row>
    <row r="7" spans="2:9" x14ac:dyDescent="0.4">
      <c r="B7" s="10"/>
      <c r="C7" s="20"/>
      <c r="D7" s="11"/>
      <c r="E7" s="22"/>
      <c r="F7" s="11"/>
      <c r="G7" s="20"/>
      <c r="H7" s="12"/>
    </row>
    <row r="8" spans="2:9" x14ac:dyDescent="0.4">
      <c r="B8" s="10"/>
      <c r="C8" s="20" t="s">
        <v>7</v>
      </c>
      <c r="D8" s="19" t="s">
        <v>91</v>
      </c>
      <c r="E8" s="22" t="s">
        <v>14</v>
      </c>
      <c r="F8" s="11">
        <v>32.6</v>
      </c>
      <c r="G8" s="20">
        <f t="shared" ref="G8" si="0">ROUND(F8,I8)</f>
        <v>30</v>
      </c>
      <c r="H8" s="12"/>
      <c r="I8">
        <v>-1</v>
      </c>
    </row>
    <row r="9" spans="2:9" x14ac:dyDescent="0.4">
      <c r="B9" s="16"/>
      <c r="C9" s="18"/>
      <c r="D9" s="11"/>
      <c r="E9" s="24"/>
      <c r="F9" s="4"/>
      <c r="G9" s="18"/>
      <c r="H9" s="17"/>
    </row>
    <row r="10" spans="2:9" x14ac:dyDescent="0.4">
      <c r="B10" s="13"/>
      <c r="C10" s="19" t="s">
        <v>8</v>
      </c>
      <c r="D10" s="19" t="s">
        <v>92</v>
      </c>
      <c r="E10" s="23" t="s">
        <v>14</v>
      </c>
      <c r="F10" s="25">
        <v>12.4</v>
      </c>
      <c r="G10" s="19">
        <f t="shared" ref="G10:G12" si="1">ROUND(F10,I10)</f>
        <v>10</v>
      </c>
      <c r="H10" s="14"/>
      <c r="I10">
        <v>-1</v>
      </c>
    </row>
    <row r="11" spans="2:9" x14ac:dyDescent="0.4">
      <c r="B11" s="10"/>
      <c r="C11" s="20"/>
      <c r="D11" s="11"/>
      <c r="E11" s="22"/>
      <c r="F11" s="11"/>
      <c r="G11" s="18"/>
      <c r="H11" s="12"/>
    </row>
    <row r="12" spans="2:9" x14ac:dyDescent="0.4">
      <c r="B12" s="13"/>
      <c r="C12" s="19" t="s">
        <v>70</v>
      </c>
      <c r="D12" s="3" t="s">
        <v>89</v>
      </c>
      <c r="E12" s="23" t="s">
        <v>14</v>
      </c>
      <c r="F12" s="3">
        <v>0.6</v>
      </c>
      <c r="G12" s="19">
        <f t="shared" si="1"/>
        <v>0.6</v>
      </c>
      <c r="H12" s="14"/>
      <c r="I12">
        <v>1</v>
      </c>
    </row>
    <row r="13" spans="2:9" x14ac:dyDescent="0.4">
      <c r="B13" s="10"/>
      <c r="C13" s="20"/>
      <c r="D13" s="11"/>
      <c r="E13" s="22"/>
      <c r="F13" s="11"/>
      <c r="G13" s="20"/>
      <c r="H13" s="12"/>
    </row>
    <row r="14" spans="2:9" x14ac:dyDescent="0.4">
      <c r="B14" s="10"/>
      <c r="C14" s="20" t="s">
        <v>9</v>
      </c>
      <c r="D14" s="11" t="str">
        <f>"V="&amp;F8&amp;"-"&amp;FIXED(F10,1)&amp;"/"&amp;0.9</f>
        <v>V=32.6-12.4/0.9</v>
      </c>
      <c r="E14" s="22" t="s">
        <v>14</v>
      </c>
      <c r="F14" s="11">
        <f>ROUND(F8-F10/0.9,1)</f>
        <v>18.8</v>
      </c>
      <c r="G14" s="20">
        <f t="shared" ref="G14" si="2">ROUND(F14,I14)</f>
        <v>20</v>
      </c>
      <c r="H14" s="12" t="s">
        <v>51</v>
      </c>
      <c r="I14">
        <v>-1</v>
      </c>
    </row>
    <row r="15" spans="2:9" x14ac:dyDescent="0.4">
      <c r="B15" s="16"/>
      <c r="C15" s="18"/>
      <c r="D15" s="4"/>
      <c r="E15" s="24"/>
      <c r="F15" s="4"/>
      <c r="G15" s="18"/>
      <c r="H15" s="17"/>
    </row>
    <row r="16" spans="2:9" x14ac:dyDescent="0.4">
      <c r="B16" s="13" t="s">
        <v>10</v>
      </c>
      <c r="C16" s="19"/>
      <c r="D16" s="3"/>
      <c r="E16" s="23"/>
      <c r="F16" s="3"/>
      <c r="G16" s="19"/>
      <c r="H16" s="14"/>
    </row>
    <row r="17" spans="2:9" x14ac:dyDescent="0.4">
      <c r="B17" s="10"/>
      <c r="C17" s="20"/>
      <c r="D17" s="11"/>
      <c r="E17" s="22"/>
      <c r="F17" s="11"/>
      <c r="G17" s="20"/>
      <c r="H17" s="12"/>
    </row>
    <row r="18" spans="2:9" x14ac:dyDescent="0.4">
      <c r="B18" s="10"/>
      <c r="C18" s="20" t="s">
        <v>11</v>
      </c>
      <c r="D18" s="11" t="s">
        <v>17</v>
      </c>
      <c r="E18" s="22" t="s">
        <v>15</v>
      </c>
      <c r="F18" s="15">
        <v>8</v>
      </c>
      <c r="G18" s="20">
        <f t="shared" ref="G18:G22" si="3">ROUND(F18,I18)</f>
        <v>8</v>
      </c>
      <c r="H18" s="12" t="s">
        <v>71</v>
      </c>
    </row>
    <row r="19" spans="2:9" x14ac:dyDescent="0.4">
      <c r="B19" s="16"/>
      <c r="C19" s="18"/>
      <c r="D19" s="4"/>
      <c r="E19" s="24"/>
      <c r="F19" s="4"/>
      <c r="G19" s="18"/>
      <c r="H19" s="17"/>
    </row>
    <row r="20" spans="2:9" x14ac:dyDescent="0.4">
      <c r="B20" s="13"/>
      <c r="C20" s="19" t="s">
        <v>12</v>
      </c>
      <c r="D20" s="3" t="s">
        <v>18</v>
      </c>
      <c r="E20" s="23" t="s">
        <v>14</v>
      </c>
      <c r="F20" s="3">
        <v>0.76</v>
      </c>
      <c r="G20" s="19">
        <f t="shared" si="3"/>
        <v>0.8</v>
      </c>
      <c r="H20" s="14"/>
      <c r="I20">
        <v>1</v>
      </c>
    </row>
    <row r="21" spans="2:9" x14ac:dyDescent="0.4">
      <c r="B21" s="10"/>
      <c r="C21" s="20"/>
      <c r="D21" s="11"/>
      <c r="E21" s="22"/>
      <c r="F21" s="11"/>
      <c r="G21" s="20"/>
      <c r="H21" s="12"/>
    </row>
    <row r="22" spans="2:9" x14ac:dyDescent="0.4">
      <c r="B22" s="10"/>
      <c r="C22" s="20" t="s">
        <v>13</v>
      </c>
      <c r="D22" s="11"/>
      <c r="E22" s="22" t="s">
        <v>16</v>
      </c>
      <c r="F22" s="11">
        <v>2.7</v>
      </c>
      <c r="G22" s="20">
        <f t="shared" si="3"/>
        <v>3</v>
      </c>
      <c r="H22" s="12"/>
    </row>
    <row r="23" spans="2:9" x14ac:dyDescent="0.4">
      <c r="B23" s="16"/>
      <c r="C23" s="18"/>
      <c r="D23" s="4"/>
      <c r="E23" s="24"/>
      <c r="F23" s="4"/>
      <c r="G23" s="18"/>
      <c r="H23" s="17"/>
    </row>
    <row r="24" spans="2:9" x14ac:dyDescent="0.4">
      <c r="B24" s="13" t="s">
        <v>82</v>
      </c>
      <c r="C24" s="19"/>
      <c r="D24" s="3"/>
      <c r="E24" s="23"/>
      <c r="F24" s="3"/>
      <c r="G24" s="19"/>
      <c r="H24" s="14"/>
    </row>
    <row r="25" spans="2:9" x14ac:dyDescent="0.4">
      <c r="B25" s="16"/>
      <c r="C25" s="18"/>
      <c r="D25" s="4"/>
      <c r="E25" s="24"/>
      <c r="F25" s="4"/>
      <c r="G25" s="18"/>
      <c r="H25" s="17"/>
    </row>
    <row r="26" spans="2:9" x14ac:dyDescent="0.4">
      <c r="B26" s="13"/>
      <c r="C26" s="19" t="s">
        <v>83</v>
      </c>
      <c r="D26" s="3" t="s">
        <v>84</v>
      </c>
      <c r="E26" s="23" t="s">
        <v>85</v>
      </c>
      <c r="F26" s="25">
        <v>4</v>
      </c>
      <c r="G26" s="19">
        <f t="shared" ref="G26:G34" si="4">ROUND(F26,I26)</f>
        <v>4</v>
      </c>
      <c r="H26" s="14"/>
      <c r="I26">
        <v>1</v>
      </c>
    </row>
    <row r="27" spans="2:9" x14ac:dyDescent="0.4">
      <c r="B27" s="10"/>
      <c r="C27" s="20"/>
      <c r="D27" s="11"/>
      <c r="E27" s="22"/>
      <c r="F27" s="15"/>
      <c r="G27" s="20"/>
      <c r="H27" s="12"/>
    </row>
    <row r="28" spans="2:9" x14ac:dyDescent="0.4">
      <c r="B28" s="10" t="s">
        <v>19</v>
      </c>
      <c r="C28" s="20" t="s">
        <v>86</v>
      </c>
      <c r="D28" s="11"/>
      <c r="E28" s="22"/>
      <c r="F28" s="15"/>
      <c r="G28" s="20"/>
      <c r="H28" s="12"/>
    </row>
    <row r="29" spans="2:9" x14ac:dyDescent="0.4">
      <c r="B29" s="16"/>
      <c r="C29" s="18"/>
      <c r="D29" s="4"/>
      <c r="E29" s="24"/>
      <c r="F29" s="26"/>
      <c r="G29" s="18"/>
      <c r="H29" s="17"/>
    </row>
    <row r="30" spans="2:9" x14ac:dyDescent="0.4">
      <c r="B30" s="13"/>
      <c r="C30" s="19" t="s">
        <v>19</v>
      </c>
      <c r="D30" s="3" t="s">
        <v>20</v>
      </c>
      <c r="E30" s="23" t="s">
        <v>15</v>
      </c>
      <c r="F30" s="25">
        <v>4</v>
      </c>
      <c r="G30" s="19">
        <f t="shared" si="4"/>
        <v>4</v>
      </c>
      <c r="H30" s="14"/>
    </row>
    <row r="31" spans="2:9" x14ac:dyDescent="0.4">
      <c r="B31" s="10"/>
      <c r="C31" s="20"/>
      <c r="D31" s="11"/>
      <c r="E31" s="22"/>
      <c r="F31" s="15"/>
      <c r="G31" s="20"/>
      <c r="H31" s="12"/>
    </row>
    <row r="32" spans="2:9" x14ac:dyDescent="0.4">
      <c r="B32" s="13"/>
      <c r="C32" s="19" t="s">
        <v>87</v>
      </c>
      <c r="D32" s="3" t="s">
        <v>64</v>
      </c>
      <c r="E32" s="30" t="s">
        <v>14</v>
      </c>
      <c r="F32" s="28">
        <v>0.95</v>
      </c>
      <c r="G32" s="19">
        <f t="shared" si="4"/>
        <v>1</v>
      </c>
      <c r="H32" s="14"/>
    </row>
    <row r="33" spans="2:9" x14ac:dyDescent="0.4">
      <c r="B33" s="10"/>
      <c r="C33" s="20"/>
      <c r="D33" s="11"/>
      <c r="E33" s="22"/>
      <c r="F33" s="15"/>
      <c r="G33" s="20"/>
      <c r="H33" s="12"/>
    </row>
    <row r="34" spans="2:9" x14ac:dyDescent="0.4">
      <c r="B34" s="13"/>
      <c r="C34" s="19" t="s">
        <v>88</v>
      </c>
      <c r="D34" s="3"/>
      <c r="E34" s="30" t="s">
        <v>16</v>
      </c>
      <c r="F34" s="25">
        <v>3.2</v>
      </c>
      <c r="G34" s="19">
        <f t="shared" si="4"/>
        <v>3</v>
      </c>
      <c r="H34" s="14"/>
    </row>
    <row r="35" spans="2:9" x14ac:dyDescent="0.4">
      <c r="B35" s="10"/>
      <c r="C35" s="20"/>
      <c r="D35" s="11"/>
      <c r="E35" s="22"/>
      <c r="F35" s="15"/>
      <c r="G35" s="20"/>
      <c r="H35" s="12"/>
    </row>
    <row r="36" spans="2:9" x14ac:dyDescent="0.4">
      <c r="B36" s="10" t="s">
        <v>19</v>
      </c>
      <c r="C36" s="20" t="s">
        <v>90</v>
      </c>
      <c r="D36" s="11"/>
      <c r="E36" s="22"/>
      <c r="F36" s="15"/>
      <c r="G36" s="20"/>
      <c r="H36" s="12"/>
    </row>
    <row r="37" spans="2:9" x14ac:dyDescent="0.4">
      <c r="B37" s="16"/>
      <c r="C37" s="18"/>
      <c r="D37" s="4"/>
      <c r="E37" s="29"/>
      <c r="F37" s="26"/>
      <c r="G37" s="18"/>
      <c r="H37" s="17"/>
    </row>
    <row r="38" spans="2:9" x14ac:dyDescent="0.4">
      <c r="B38" s="13"/>
      <c r="C38" s="19" t="s">
        <v>19</v>
      </c>
      <c r="D38" s="3" t="s">
        <v>93</v>
      </c>
      <c r="E38" s="30" t="s">
        <v>15</v>
      </c>
      <c r="F38" s="25">
        <v>8</v>
      </c>
      <c r="G38" s="19">
        <f t="shared" ref="G38" si="5">ROUND(F38,I38)</f>
        <v>8</v>
      </c>
      <c r="H38" s="14" t="s">
        <v>108</v>
      </c>
    </row>
    <row r="39" spans="2:9" x14ac:dyDescent="0.4">
      <c r="B39" s="10"/>
      <c r="C39" s="20"/>
      <c r="D39" s="11"/>
      <c r="E39" s="22"/>
      <c r="F39" s="11"/>
      <c r="G39" s="20"/>
      <c r="H39" s="12"/>
    </row>
    <row r="40" spans="2:9" x14ac:dyDescent="0.4">
      <c r="B40" s="10" t="s">
        <v>75</v>
      </c>
      <c r="C40" s="20"/>
      <c r="D40" s="11"/>
      <c r="E40" s="23"/>
      <c r="F40" s="11"/>
      <c r="G40" s="20"/>
      <c r="H40" s="12"/>
    </row>
    <row r="41" spans="2:9" x14ac:dyDescent="0.4">
      <c r="B41" s="16"/>
      <c r="C41" s="18"/>
      <c r="D41" s="4"/>
      <c r="E41" s="22"/>
      <c r="F41" s="4"/>
      <c r="G41" s="18"/>
      <c r="H41" s="17"/>
    </row>
    <row r="42" spans="2:9" x14ac:dyDescent="0.4">
      <c r="B42" s="13"/>
      <c r="C42" s="19" t="s">
        <v>68</v>
      </c>
      <c r="D42" s="3" t="s">
        <v>106</v>
      </c>
      <c r="E42" s="23" t="s">
        <v>16</v>
      </c>
      <c r="F42" s="3">
        <v>0.54</v>
      </c>
      <c r="G42" s="19">
        <f t="shared" ref="G42:G46" si="6">ROUND(F42,I42)</f>
        <v>0.5</v>
      </c>
      <c r="H42" s="14"/>
      <c r="I42">
        <v>1</v>
      </c>
    </row>
    <row r="43" spans="2:9" x14ac:dyDescent="0.4">
      <c r="B43" s="10"/>
      <c r="C43" s="20"/>
      <c r="D43" s="11"/>
      <c r="E43" s="22"/>
      <c r="F43" s="11"/>
      <c r="G43" s="20"/>
      <c r="H43" s="12"/>
    </row>
    <row r="44" spans="2:9" x14ac:dyDescent="0.4">
      <c r="B44" s="13"/>
      <c r="C44" s="19" t="s">
        <v>69</v>
      </c>
      <c r="D44" s="3" t="s">
        <v>74</v>
      </c>
      <c r="E44" s="23" t="s">
        <v>16</v>
      </c>
      <c r="F44" s="25">
        <v>4.8</v>
      </c>
      <c r="G44" s="19">
        <f t="shared" si="6"/>
        <v>5</v>
      </c>
      <c r="H44" s="14"/>
    </row>
    <row r="45" spans="2:9" x14ac:dyDescent="0.4">
      <c r="B45" s="16"/>
      <c r="C45" s="18"/>
      <c r="D45" s="4"/>
      <c r="E45" s="24"/>
      <c r="F45" s="4"/>
      <c r="G45" s="20"/>
      <c r="H45" s="17"/>
    </row>
    <row r="46" spans="2:9" x14ac:dyDescent="0.4">
      <c r="B46" s="13"/>
      <c r="C46" s="19" t="s">
        <v>79</v>
      </c>
      <c r="D46" s="3" t="s">
        <v>64</v>
      </c>
      <c r="E46" s="23" t="s">
        <v>14</v>
      </c>
      <c r="F46" s="3">
        <v>0.24</v>
      </c>
      <c r="G46" s="19">
        <f t="shared" si="6"/>
        <v>0.2</v>
      </c>
      <c r="H46" s="14"/>
      <c r="I46">
        <v>1</v>
      </c>
    </row>
    <row r="47" spans="2:9" x14ac:dyDescent="0.4">
      <c r="B47" s="10"/>
      <c r="C47" s="20"/>
      <c r="D47" s="11"/>
      <c r="E47" s="22"/>
      <c r="F47" s="11"/>
      <c r="G47" s="20"/>
      <c r="H47" s="12"/>
    </row>
    <row r="48" spans="2:9" x14ac:dyDescent="0.4">
      <c r="B48" s="10" t="s">
        <v>76</v>
      </c>
      <c r="C48" s="20"/>
      <c r="D48" s="11"/>
      <c r="E48" s="23"/>
      <c r="F48" s="11"/>
      <c r="G48" s="20"/>
      <c r="H48" s="12"/>
    </row>
    <row r="49" spans="2:9" x14ac:dyDescent="0.4">
      <c r="B49" s="16"/>
      <c r="C49" s="18"/>
      <c r="D49" s="4"/>
      <c r="E49" s="22"/>
      <c r="F49" s="4"/>
      <c r="G49" s="18"/>
      <c r="H49" s="17"/>
    </row>
    <row r="50" spans="2:9" x14ac:dyDescent="0.4">
      <c r="B50" s="13"/>
      <c r="C50" s="19" t="s">
        <v>68</v>
      </c>
      <c r="D50" s="3" t="s">
        <v>106</v>
      </c>
      <c r="E50" s="23" t="s">
        <v>16</v>
      </c>
      <c r="F50" s="3">
        <v>0.54</v>
      </c>
      <c r="G50" s="19">
        <f t="shared" ref="G50" si="7">ROUND(F50,I50)</f>
        <v>0.5</v>
      </c>
      <c r="H50" s="14"/>
      <c r="I50">
        <v>1</v>
      </c>
    </row>
    <row r="51" spans="2:9" x14ac:dyDescent="0.4">
      <c r="B51" s="10"/>
      <c r="C51" s="20"/>
      <c r="D51" s="11"/>
      <c r="E51" s="22"/>
      <c r="F51" s="11"/>
      <c r="G51" s="20"/>
      <c r="H51" s="12"/>
    </row>
    <row r="52" spans="2:9" x14ac:dyDescent="0.4">
      <c r="B52" s="13"/>
      <c r="C52" s="19" t="s">
        <v>69</v>
      </c>
      <c r="D52" s="3" t="s">
        <v>74</v>
      </c>
      <c r="E52" s="23" t="s">
        <v>16</v>
      </c>
      <c r="F52" s="25">
        <v>4.8</v>
      </c>
      <c r="G52" s="19">
        <f t="shared" ref="G52" si="8">ROUND(F52,I52)</f>
        <v>5</v>
      </c>
      <c r="H52" s="14"/>
    </row>
    <row r="53" spans="2:9" x14ac:dyDescent="0.4">
      <c r="B53" s="16"/>
      <c r="C53" s="18"/>
      <c r="D53" s="4"/>
      <c r="E53" s="24"/>
      <c r="F53" s="4"/>
      <c r="G53" s="18"/>
      <c r="H53" s="17"/>
    </row>
    <row r="54" spans="2:9" x14ac:dyDescent="0.4">
      <c r="B54" s="13"/>
      <c r="C54" s="19" t="s">
        <v>79</v>
      </c>
      <c r="D54" s="3" t="s">
        <v>64</v>
      </c>
      <c r="E54" s="23" t="s">
        <v>14</v>
      </c>
      <c r="F54" s="3">
        <v>0.24</v>
      </c>
      <c r="G54" s="19">
        <f t="shared" ref="G54" si="9">ROUND(F54,I54)</f>
        <v>0.2</v>
      </c>
      <c r="H54" s="14"/>
      <c r="I54">
        <v>1</v>
      </c>
    </row>
    <row r="55" spans="2:9" x14ac:dyDescent="0.4">
      <c r="B55" s="10"/>
      <c r="C55" s="20"/>
      <c r="D55" s="11"/>
      <c r="E55" s="22"/>
      <c r="F55" s="11"/>
      <c r="G55" s="20"/>
      <c r="H55" s="12"/>
    </row>
    <row r="56" spans="2:9" x14ac:dyDescent="0.4">
      <c r="B56" s="13" t="s">
        <v>77</v>
      </c>
      <c r="C56" s="19"/>
      <c r="D56" s="3"/>
      <c r="E56" s="31"/>
      <c r="F56" s="3"/>
      <c r="G56" s="19"/>
      <c r="H56" s="14"/>
    </row>
    <row r="57" spans="2:9" x14ac:dyDescent="0.4">
      <c r="B57" s="16"/>
      <c r="C57" s="18"/>
      <c r="D57" s="4"/>
      <c r="E57" s="22"/>
      <c r="F57" s="4"/>
      <c r="G57" s="18"/>
      <c r="H57" s="17"/>
    </row>
    <row r="58" spans="2:9" x14ac:dyDescent="0.4">
      <c r="B58" s="13"/>
      <c r="C58" s="19" t="s">
        <v>68</v>
      </c>
      <c r="D58" s="3" t="s">
        <v>106</v>
      </c>
      <c r="E58" s="23" t="s">
        <v>16</v>
      </c>
      <c r="F58" s="3">
        <v>0.36</v>
      </c>
      <c r="G58" s="19">
        <f t="shared" ref="G58" si="10">ROUND(F58,I58)</f>
        <v>0.4</v>
      </c>
      <c r="H58" s="14"/>
      <c r="I58">
        <v>1</v>
      </c>
    </row>
    <row r="59" spans="2:9" x14ac:dyDescent="0.4">
      <c r="B59" s="10"/>
      <c r="C59" s="20"/>
      <c r="D59" s="11"/>
      <c r="E59" s="22"/>
      <c r="F59" s="11"/>
      <c r="G59" s="20"/>
      <c r="H59" s="12"/>
    </row>
    <row r="60" spans="2:9" x14ac:dyDescent="0.4">
      <c r="B60" s="13"/>
      <c r="C60" s="19" t="s">
        <v>69</v>
      </c>
      <c r="D60" s="3" t="s">
        <v>74</v>
      </c>
      <c r="E60" s="23" t="s">
        <v>16</v>
      </c>
      <c r="F60" s="25">
        <v>3.2</v>
      </c>
      <c r="G60" s="19">
        <f t="shared" ref="G60:G62" si="11">ROUND(F60,I60)</f>
        <v>3</v>
      </c>
      <c r="H60" s="14"/>
    </row>
    <row r="61" spans="2:9" x14ac:dyDescent="0.4">
      <c r="B61" s="16"/>
      <c r="C61" s="18"/>
      <c r="D61" s="4"/>
      <c r="E61" s="24"/>
      <c r="F61" s="4"/>
      <c r="G61" s="20"/>
      <c r="H61" s="17"/>
    </row>
    <row r="62" spans="2:9" x14ac:dyDescent="0.4">
      <c r="B62" s="13"/>
      <c r="C62" s="19" t="s">
        <v>79</v>
      </c>
      <c r="D62" s="3" t="s">
        <v>64</v>
      </c>
      <c r="E62" s="23" t="s">
        <v>14</v>
      </c>
      <c r="F62" s="3">
        <v>0.16</v>
      </c>
      <c r="G62" s="19">
        <f t="shared" si="11"/>
        <v>0.2</v>
      </c>
      <c r="H62" s="14"/>
      <c r="I62">
        <v>1</v>
      </c>
    </row>
    <row r="63" spans="2:9" x14ac:dyDescent="0.4">
      <c r="B63" s="10"/>
      <c r="C63" s="20"/>
      <c r="D63" s="11"/>
      <c r="E63" s="22"/>
      <c r="F63" s="11"/>
      <c r="G63" s="20"/>
      <c r="H63" s="12"/>
    </row>
    <row r="64" spans="2:9" x14ac:dyDescent="0.4">
      <c r="B64" s="10" t="s">
        <v>78</v>
      </c>
      <c r="C64" s="20"/>
      <c r="D64" s="11"/>
      <c r="E64" s="23"/>
      <c r="F64" s="11"/>
      <c r="G64" s="20"/>
      <c r="H64" s="12"/>
    </row>
    <row r="65" spans="2:9" x14ac:dyDescent="0.4">
      <c r="B65" s="16"/>
      <c r="C65" s="18"/>
      <c r="D65" s="4"/>
      <c r="E65" s="22"/>
      <c r="F65" s="4"/>
      <c r="G65" s="18"/>
      <c r="H65" s="17"/>
    </row>
    <row r="66" spans="2:9" x14ac:dyDescent="0.4">
      <c r="B66" s="13"/>
      <c r="C66" s="19" t="s">
        <v>68</v>
      </c>
      <c r="D66" s="3" t="s">
        <v>106</v>
      </c>
      <c r="E66" s="23" t="s">
        <v>16</v>
      </c>
      <c r="F66" s="3">
        <v>0.36</v>
      </c>
      <c r="G66" s="19">
        <f t="shared" ref="G66" si="12">ROUND(F66,I66)</f>
        <v>0.4</v>
      </c>
      <c r="H66" s="14"/>
      <c r="I66">
        <v>1</v>
      </c>
    </row>
    <row r="67" spans="2:9" x14ac:dyDescent="0.4">
      <c r="B67" s="10"/>
      <c r="C67" s="20"/>
      <c r="D67" s="11"/>
      <c r="E67" s="22"/>
      <c r="F67" s="11"/>
      <c r="G67" s="20"/>
      <c r="H67" s="12"/>
    </row>
    <row r="68" spans="2:9" x14ac:dyDescent="0.4">
      <c r="B68" s="13"/>
      <c r="C68" s="19" t="s">
        <v>69</v>
      </c>
      <c r="D68" s="3" t="s">
        <v>74</v>
      </c>
      <c r="E68" s="23" t="s">
        <v>16</v>
      </c>
      <c r="F68" s="25">
        <v>3.2</v>
      </c>
      <c r="G68" s="19">
        <f t="shared" ref="G68:G72" si="13">ROUND(F68,I68)</f>
        <v>3</v>
      </c>
      <c r="H68" s="14"/>
    </row>
    <row r="69" spans="2:9" x14ac:dyDescent="0.4">
      <c r="B69" s="16"/>
      <c r="C69" s="18"/>
      <c r="D69" s="4"/>
      <c r="E69" s="24"/>
      <c r="F69" s="4"/>
      <c r="G69" s="20"/>
      <c r="H69" s="17"/>
    </row>
    <row r="70" spans="2:9" x14ac:dyDescent="0.4">
      <c r="B70" s="13"/>
      <c r="C70" s="19" t="s">
        <v>79</v>
      </c>
      <c r="D70" s="3" t="s">
        <v>64</v>
      </c>
      <c r="E70" s="23" t="s">
        <v>14</v>
      </c>
      <c r="F70" s="3">
        <v>0.16</v>
      </c>
      <c r="G70" s="19">
        <f t="shared" si="13"/>
        <v>0.2</v>
      </c>
      <c r="H70" s="14"/>
      <c r="I70">
        <v>1</v>
      </c>
    </row>
    <row r="71" spans="2:9" x14ac:dyDescent="0.4">
      <c r="B71" s="10"/>
      <c r="C71" s="20"/>
      <c r="D71" s="11"/>
      <c r="E71" s="22"/>
      <c r="F71" s="11"/>
      <c r="G71" s="20"/>
      <c r="H71" s="12"/>
    </row>
    <row r="72" spans="2:9" x14ac:dyDescent="0.4">
      <c r="B72" s="13"/>
      <c r="C72" s="19" t="s">
        <v>72</v>
      </c>
      <c r="D72" s="3" t="s">
        <v>73</v>
      </c>
      <c r="E72" s="23" t="s">
        <v>16</v>
      </c>
      <c r="F72" s="3">
        <v>1.8</v>
      </c>
      <c r="G72" s="19">
        <f t="shared" si="13"/>
        <v>2</v>
      </c>
      <c r="H72" s="14"/>
    </row>
    <row r="73" spans="2:9" x14ac:dyDescent="0.4">
      <c r="B73" s="10"/>
      <c r="C73" s="20"/>
      <c r="D73" s="11"/>
      <c r="E73" s="22"/>
      <c r="F73" s="11"/>
      <c r="G73" s="20"/>
      <c r="H73" s="12"/>
    </row>
    <row r="74" spans="2:9" x14ac:dyDescent="0.4">
      <c r="B74" s="10" t="s">
        <v>32</v>
      </c>
      <c r="C74" s="20"/>
      <c r="D74" s="11"/>
      <c r="E74" s="22"/>
      <c r="F74" s="11"/>
      <c r="G74" s="20"/>
      <c r="H74" s="12"/>
    </row>
    <row r="75" spans="2:9" x14ac:dyDescent="0.4">
      <c r="B75" s="16"/>
      <c r="C75" s="18"/>
      <c r="D75" s="4"/>
      <c r="E75" s="24"/>
      <c r="F75" s="4"/>
      <c r="G75" s="18"/>
      <c r="H75" s="17"/>
    </row>
    <row r="76" spans="2:9" x14ac:dyDescent="0.4">
      <c r="B76" s="13"/>
      <c r="C76" s="19" t="s">
        <v>32</v>
      </c>
      <c r="D76" s="3" t="s">
        <v>33</v>
      </c>
      <c r="E76" s="23" t="s">
        <v>15</v>
      </c>
      <c r="F76" s="25">
        <v>6</v>
      </c>
      <c r="G76" s="19">
        <f>ROUND(F76,I76)</f>
        <v>6</v>
      </c>
      <c r="H76" s="14"/>
    </row>
    <row r="77" spans="2:9" x14ac:dyDescent="0.4">
      <c r="B77" s="10"/>
      <c r="C77" s="20"/>
      <c r="D77" s="11"/>
      <c r="E77" s="22"/>
      <c r="F77" s="11"/>
      <c r="G77" s="20"/>
      <c r="H77" s="12"/>
    </row>
    <row r="78" spans="2:9" x14ac:dyDescent="0.4">
      <c r="B78" s="13"/>
      <c r="C78" s="19" t="s">
        <v>34</v>
      </c>
      <c r="D78" s="3" t="s">
        <v>35</v>
      </c>
      <c r="E78" s="31" t="s">
        <v>36</v>
      </c>
      <c r="F78" s="25">
        <v>6</v>
      </c>
      <c r="G78" s="19">
        <f>ROUND(F78,I78)</f>
        <v>6</v>
      </c>
      <c r="H78" s="14"/>
    </row>
    <row r="79" spans="2:9" x14ac:dyDescent="0.4">
      <c r="B79" s="16"/>
      <c r="C79" s="18"/>
      <c r="D79" s="4"/>
      <c r="E79" s="24"/>
      <c r="F79" s="4"/>
      <c r="G79" s="18"/>
      <c r="H79" s="17"/>
    </row>
    <row r="80" spans="2:9" x14ac:dyDescent="0.4">
      <c r="B80" s="13" t="s">
        <v>28</v>
      </c>
      <c r="C80" s="19"/>
      <c r="D80" s="3" t="s">
        <v>63</v>
      </c>
      <c r="E80" s="23"/>
      <c r="F80" s="3"/>
      <c r="G80" s="19"/>
      <c r="H80" s="14"/>
    </row>
    <row r="81" spans="2:8" x14ac:dyDescent="0.4">
      <c r="B81" s="16"/>
      <c r="C81" s="18"/>
      <c r="D81" s="4"/>
      <c r="E81" s="24"/>
      <c r="F81" s="4"/>
      <c r="G81" s="18"/>
      <c r="H81" s="17"/>
    </row>
    <row r="82" spans="2:8" x14ac:dyDescent="0.4">
      <c r="B82" s="13"/>
      <c r="C82" s="19" t="s">
        <v>29</v>
      </c>
      <c r="D82" s="3" t="s">
        <v>37</v>
      </c>
      <c r="E82" s="23" t="s">
        <v>16</v>
      </c>
      <c r="F82" s="25">
        <v>17.399999999999999</v>
      </c>
      <c r="G82" s="19">
        <f t="shared" ref="G82:G86" si="14">ROUND(F82,I82)</f>
        <v>17</v>
      </c>
      <c r="H82" s="14"/>
    </row>
    <row r="83" spans="2:8" x14ac:dyDescent="0.4">
      <c r="B83" s="10"/>
      <c r="C83" s="20"/>
      <c r="D83" s="11"/>
      <c r="E83" s="22"/>
      <c r="F83" s="15"/>
      <c r="G83" s="20"/>
      <c r="H83" s="12"/>
    </row>
    <row r="84" spans="2:8" x14ac:dyDescent="0.4">
      <c r="B84" s="10"/>
      <c r="C84" s="20" t="s">
        <v>30</v>
      </c>
      <c r="D84" s="11" t="s">
        <v>38</v>
      </c>
      <c r="E84" s="22" t="s">
        <v>16</v>
      </c>
      <c r="F84" s="15">
        <v>17.399999999999999</v>
      </c>
      <c r="G84" s="20">
        <f t="shared" si="14"/>
        <v>17</v>
      </c>
      <c r="H84" s="12"/>
    </row>
    <row r="85" spans="2:8" x14ac:dyDescent="0.4">
      <c r="B85" s="16"/>
      <c r="C85" s="18"/>
      <c r="D85" s="4"/>
      <c r="E85" s="24"/>
      <c r="F85" s="26"/>
      <c r="G85" s="18"/>
      <c r="H85" s="17"/>
    </row>
    <row r="86" spans="2:8" x14ac:dyDescent="0.4">
      <c r="B86" s="13"/>
      <c r="C86" s="19" t="s">
        <v>31</v>
      </c>
      <c r="D86" s="3" t="s">
        <v>39</v>
      </c>
      <c r="E86" s="23" t="s">
        <v>16</v>
      </c>
      <c r="F86" s="25">
        <v>17.399999999999999</v>
      </c>
      <c r="G86" s="19">
        <f t="shared" si="14"/>
        <v>17</v>
      </c>
      <c r="H86" s="14"/>
    </row>
    <row r="87" spans="2:8" x14ac:dyDescent="0.4">
      <c r="B87" s="10"/>
      <c r="C87" s="20"/>
      <c r="D87" s="11"/>
      <c r="E87" s="22"/>
      <c r="F87" s="11"/>
      <c r="G87" s="20"/>
      <c r="H87" s="12"/>
    </row>
    <row r="88" spans="2:8" x14ac:dyDescent="0.4">
      <c r="B88" s="13" t="s">
        <v>40</v>
      </c>
      <c r="C88" s="19"/>
      <c r="D88" s="3" t="s">
        <v>63</v>
      </c>
      <c r="E88" s="23"/>
      <c r="F88" s="3"/>
      <c r="G88" s="19"/>
      <c r="H88" s="14"/>
    </row>
    <row r="89" spans="2:8" x14ac:dyDescent="0.4">
      <c r="B89" s="10"/>
      <c r="C89" s="20"/>
      <c r="D89" s="11"/>
      <c r="E89" s="22"/>
      <c r="F89" s="11"/>
      <c r="G89" s="20"/>
      <c r="H89" s="12"/>
    </row>
    <row r="90" spans="2:8" x14ac:dyDescent="0.4">
      <c r="B90" s="10"/>
      <c r="C90" s="20" t="s">
        <v>29</v>
      </c>
      <c r="D90" s="11" t="s">
        <v>37</v>
      </c>
      <c r="E90" s="22" t="s">
        <v>16</v>
      </c>
      <c r="F90" s="15">
        <v>12.8</v>
      </c>
      <c r="G90" s="20">
        <f t="shared" ref="G90:G94" si="15">ROUND(F90,I90)</f>
        <v>13</v>
      </c>
      <c r="H90" s="12"/>
    </row>
    <row r="91" spans="2:8" x14ac:dyDescent="0.4">
      <c r="B91" s="16"/>
      <c r="C91" s="18"/>
      <c r="D91" s="4"/>
      <c r="E91" s="24"/>
      <c r="F91" s="4"/>
      <c r="G91" s="18"/>
      <c r="H91" s="17"/>
    </row>
    <row r="92" spans="2:8" x14ac:dyDescent="0.4">
      <c r="B92" s="13"/>
      <c r="C92" s="19" t="s">
        <v>30</v>
      </c>
      <c r="D92" s="3" t="s">
        <v>38</v>
      </c>
      <c r="E92" s="23" t="s">
        <v>16</v>
      </c>
      <c r="F92" s="25">
        <v>12.8</v>
      </c>
      <c r="G92" s="19">
        <f t="shared" si="15"/>
        <v>13</v>
      </c>
      <c r="H92" s="14"/>
    </row>
    <row r="93" spans="2:8" x14ac:dyDescent="0.4">
      <c r="B93" s="10"/>
      <c r="C93" s="20"/>
      <c r="D93" s="11"/>
      <c r="E93" s="22"/>
      <c r="F93" s="11"/>
      <c r="G93" s="20"/>
      <c r="H93" s="12"/>
    </row>
    <row r="94" spans="2:8" x14ac:dyDescent="0.4">
      <c r="B94" s="13"/>
      <c r="C94" s="19" t="s">
        <v>31</v>
      </c>
      <c r="D94" s="3" t="s">
        <v>39</v>
      </c>
      <c r="E94" s="23" t="s">
        <v>16</v>
      </c>
      <c r="F94" s="25">
        <v>12.8</v>
      </c>
      <c r="G94" s="19">
        <f t="shared" si="15"/>
        <v>13</v>
      </c>
      <c r="H94" s="14"/>
    </row>
    <row r="95" spans="2:8" x14ac:dyDescent="0.4">
      <c r="B95" s="16"/>
      <c r="C95" s="18"/>
      <c r="D95" s="4"/>
      <c r="E95" s="24"/>
      <c r="F95" s="4"/>
      <c r="G95" s="18"/>
      <c r="H95" s="17"/>
    </row>
    <row r="96" spans="2:8" x14ac:dyDescent="0.4">
      <c r="B96" s="13" t="s">
        <v>21</v>
      </c>
      <c r="C96" s="19"/>
      <c r="D96" s="3"/>
      <c r="E96" s="23"/>
      <c r="F96" s="3"/>
      <c r="G96" s="19"/>
      <c r="H96" s="14"/>
    </row>
    <row r="97" spans="2:8" x14ac:dyDescent="0.4">
      <c r="B97" s="10"/>
      <c r="C97" s="20"/>
      <c r="D97" s="11"/>
      <c r="E97" s="22"/>
      <c r="F97" s="11"/>
      <c r="G97" s="20"/>
      <c r="H97" s="12"/>
    </row>
    <row r="98" spans="2:8" x14ac:dyDescent="0.4">
      <c r="B98" s="13"/>
      <c r="C98" s="19" t="s">
        <v>110</v>
      </c>
      <c r="D98" s="3"/>
      <c r="E98" s="31" t="s">
        <v>27</v>
      </c>
      <c r="F98" s="3">
        <f>構造物撤去!F16</f>
        <v>1.2</v>
      </c>
      <c r="G98" s="19">
        <f t="shared" ref="G98:G104" si="16">ROUND(F98,I98)</f>
        <v>1</v>
      </c>
      <c r="H98" s="14"/>
    </row>
    <row r="99" spans="2:8" x14ac:dyDescent="0.4">
      <c r="B99" s="10"/>
      <c r="C99" s="20"/>
      <c r="D99" s="11"/>
      <c r="E99" s="22"/>
      <c r="F99" s="11"/>
      <c r="G99" s="20"/>
      <c r="H99" s="12"/>
    </row>
    <row r="100" spans="2:8" x14ac:dyDescent="0.4">
      <c r="B100" s="10"/>
      <c r="C100" s="20" t="s">
        <v>22</v>
      </c>
      <c r="D100" s="11"/>
      <c r="E100" s="22" t="s">
        <v>14</v>
      </c>
      <c r="F100" s="11">
        <f>構造物撤去!F12</f>
        <v>4.7</v>
      </c>
      <c r="G100" s="20">
        <f t="shared" si="16"/>
        <v>5</v>
      </c>
      <c r="H100" s="12" t="s">
        <v>23</v>
      </c>
    </row>
    <row r="101" spans="2:8" x14ac:dyDescent="0.4">
      <c r="B101" s="16"/>
      <c r="C101" s="18"/>
      <c r="D101" s="4"/>
      <c r="E101" s="24"/>
      <c r="F101" s="4"/>
      <c r="G101" s="18"/>
      <c r="H101" s="17"/>
    </row>
    <row r="102" spans="2:8" x14ac:dyDescent="0.4">
      <c r="B102" s="13"/>
      <c r="C102" s="19" t="s">
        <v>24</v>
      </c>
      <c r="D102" s="3"/>
      <c r="E102" s="23" t="s">
        <v>26</v>
      </c>
      <c r="F102" s="3">
        <f>構造物撤去!F14</f>
        <v>1</v>
      </c>
      <c r="G102" s="19">
        <f t="shared" si="16"/>
        <v>1</v>
      </c>
      <c r="H102" s="14" t="s">
        <v>55</v>
      </c>
    </row>
    <row r="103" spans="2:8" x14ac:dyDescent="0.4">
      <c r="B103" s="10"/>
      <c r="C103" s="20"/>
      <c r="D103" s="11"/>
      <c r="E103" s="22"/>
      <c r="F103" s="11"/>
      <c r="G103" s="20"/>
      <c r="H103" s="12"/>
    </row>
    <row r="104" spans="2:8" x14ac:dyDescent="0.4">
      <c r="B104" s="13"/>
      <c r="C104" s="19" t="s">
        <v>25</v>
      </c>
      <c r="D104" s="3"/>
      <c r="E104" s="23" t="s">
        <v>27</v>
      </c>
      <c r="F104" s="3">
        <f>構造物撤去!F16</f>
        <v>1.2</v>
      </c>
      <c r="G104" s="19">
        <f t="shared" si="16"/>
        <v>1</v>
      </c>
      <c r="H104" s="12"/>
    </row>
    <row r="105" spans="2:8" x14ac:dyDescent="0.4">
      <c r="B105" s="16"/>
      <c r="C105" s="18"/>
      <c r="D105" s="4"/>
      <c r="E105" s="24"/>
      <c r="F105" s="4"/>
      <c r="G105" s="18"/>
      <c r="H105" s="17"/>
    </row>
    <row r="106" spans="2:8" x14ac:dyDescent="0.4">
      <c r="B106" s="13" t="s">
        <v>44</v>
      </c>
      <c r="C106" s="19"/>
      <c r="D106" s="3"/>
      <c r="E106" s="23"/>
      <c r="F106" s="3"/>
      <c r="G106" s="19"/>
      <c r="H106" s="14"/>
    </row>
    <row r="107" spans="2:8" x14ac:dyDescent="0.4">
      <c r="B107" s="10"/>
      <c r="C107" s="20"/>
      <c r="D107" s="11"/>
      <c r="E107" s="22"/>
      <c r="F107" s="11"/>
      <c r="G107" s="20"/>
      <c r="H107" s="12"/>
    </row>
    <row r="108" spans="2:8" x14ac:dyDescent="0.4">
      <c r="B108" s="13"/>
      <c r="C108" s="19" t="s">
        <v>46</v>
      </c>
      <c r="D108" s="3" t="s">
        <v>65</v>
      </c>
      <c r="E108" s="31" t="s">
        <v>45</v>
      </c>
      <c r="F108" s="25">
        <v>2</v>
      </c>
      <c r="G108" s="19">
        <f t="shared" ref="G108:G110" si="17">ROUND(F108,I108)</f>
        <v>2</v>
      </c>
      <c r="H108" s="14"/>
    </row>
    <row r="109" spans="2:8" x14ac:dyDescent="0.4">
      <c r="B109" s="10"/>
      <c r="C109" s="20"/>
      <c r="D109" s="11"/>
      <c r="E109" s="22"/>
      <c r="F109" s="15"/>
      <c r="G109" s="20"/>
      <c r="H109" s="12"/>
    </row>
    <row r="110" spans="2:8" x14ac:dyDescent="0.4">
      <c r="B110" s="13"/>
      <c r="C110" s="19" t="s">
        <v>105</v>
      </c>
      <c r="D110" s="3" t="s">
        <v>80</v>
      </c>
      <c r="E110" s="31" t="s">
        <v>14</v>
      </c>
      <c r="F110" s="25">
        <v>2</v>
      </c>
      <c r="G110" s="19">
        <f t="shared" si="17"/>
        <v>2</v>
      </c>
      <c r="H110" s="14" t="s">
        <v>51</v>
      </c>
    </row>
    <row r="111" spans="2:8" x14ac:dyDescent="0.4">
      <c r="B111" s="16"/>
      <c r="C111" s="18"/>
      <c r="D111" s="4"/>
      <c r="E111" s="24"/>
      <c r="F111" s="4"/>
      <c r="G111" s="18"/>
      <c r="H111" s="17"/>
    </row>
    <row r="112" spans="2:8" x14ac:dyDescent="0.4">
      <c r="B112" s="13"/>
      <c r="C112" s="19" t="s">
        <v>47</v>
      </c>
      <c r="D112" s="3" t="s">
        <v>95</v>
      </c>
      <c r="E112" s="23" t="s">
        <v>15</v>
      </c>
      <c r="F112" s="25">
        <v>20</v>
      </c>
      <c r="G112" s="19">
        <f t="shared" ref="G112" si="18">ROUND(F112,I112)</f>
        <v>20</v>
      </c>
      <c r="H112" s="14"/>
    </row>
    <row r="113" spans="2:9" x14ac:dyDescent="0.4">
      <c r="B113" s="16"/>
      <c r="C113" s="18"/>
      <c r="D113" s="4"/>
      <c r="E113" s="29"/>
      <c r="F113" s="4"/>
      <c r="G113" s="18"/>
      <c r="H113" s="17"/>
    </row>
    <row r="114" spans="2:9" x14ac:dyDescent="0.4">
      <c r="B114" s="13"/>
      <c r="C114" s="19" t="s">
        <v>94</v>
      </c>
      <c r="D114" s="3" t="s">
        <v>95</v>
      </c>
      <c r="E114" s="31" t="s">
        <v>15</v>
      </c>
      <c r="F114" s="25">
        <v>20</v>
      </c>
      <c r="G114" s="19">
        <f t="shared" ref="G114" si="19">ROUND(F114,I114)</f>
        <v>20</v>
      </c>
      <c r="H114" s="14"/>
    </row>
    <row r="115" spans="2:9" x14ac:dyDescent="0.4">
      <c r="B115" s="16"/>
      <c r="C115" s="18"/>
      <c r="D115" s="4"/>
      <c r="E115" s="24"/>
      <c r="F115" s="4"/>
      <c r="G115" s="18"/>
      <c r="H115" s="12"/>
    </row>
    <row r="116" spans="2:9" x14ac:dyDescent="0.4">
      <c r="B116" s="10"/>
      <c r="C116" s="20" t="s">
        <v>48</v>
      </c>
      <c r="D116" s="11"/>
      <c r="E116" s="22" t="s">
        <v>45</v>
      </c>
      <c r="F116" s="15">
        <v>2</v>
      </c>
      <c r="G116" s="19">
        <f t="shared" ref="G116" si="20">ROUND(F116,I116)</f>
        <v>2</v>
      </c>
      <c r="H116" s="14"/>
    </row>
    <row r="117" spans="2:9" x14ac:dyDescent="0.4">
      <c r="B117" s="16"/>
      <c r="C117" s="18"/>
      <c r="D117" s="4"/>
      <c r="E117" s="24"/>
      <c r="F117" s="4"/>
      <c r="G117" s="18"/>
      <c r="H117" s="17"/>
    </row>
    <row r="118" spans="2:9" x14ac:dyDescent="0.4">
      <c r="B118" s="10"/>
      <c r="C118" s="20" t="s">
        <v>9</v>
      </c>
      <c r="D118" s="11" t="s">
        <v>80</v>
      </c>
      <c r="E118" s="22" t="s">
        <v>14</v>
      </c>
      <c r="F118" s="15">
        <v>2</v>
      </c>
      <c r="G118" s="19">
        <f t="shared" ref="G118" si="21">ROUND(F118,I118)</f>
        <v>2</v>
      </c>
      <c r="H118" s="12" t="s">
        <v>52</v>
      </c>
    </row>
    <row r="119" spans="2:9" x14ac:dyDescent="0.4">
      <c r="B119" s="16"/>
      <c r="C119" s="18"/>
      <c r="D119" s="4"/>
      <c r="E119" s="24"/>
      <c r="F119" s="4"/>
      <c r="G119" s="18"/>
      <c r="H119" s="17"/>
    </row>
    <row r="120" spans="2:9" x14ac:dyDescent="0.4">
      <c r="B120" s="13"/>
      <c r="C120" s="19" t="s">
        <v>49</v>
      </c>
      <c r="D120" s="3" t="s">
        <v>67</v>
      </c>
      <c r="E120" s="23" t="s">
        <v>26</v>
      </c>
      <c r="F120" s="25">
        <v>1</v>
      </c>
      <c r="G120" s="19">
        <f t="shared" ref="G120" si="22">ROUND(F120,I120)</f>
        <v>1</v>
      </c>
      <c r="H120" s="14" t="s">
        <v>53</v>
      </c>
    </row>
    <row r="121" spans="2:9" x14ac:dyDescent="0.4">
      <c r="B121" s="10"/>
      <c r="C121" s="20"/>
      <c r="D121" s="11"/>
      <c r="E121" s="22"/>
      <c r="F121" s="11"/>
      <c r="G121" s="20"/>
      <c r="H121" s="12"/>
    </row>
    <row r="122" spans="2:9" x14ac:dyDescent="0.4">
      <c r="B122" s="13"/>
      <c r="C122" s="19" t="s">
        <v>50</v>
      </c>
      <c r="D122" s="3" t="s">
        <v>81</v>
      </c>
      <c r="E122" s="23" t="s">
        <v>27</v>
      </c>
      <c r="F122" s="3">
        <f>2*2.1/1000</f>
        <v>4.2000000000000006E-3</v>
      </c>
      <c r="G122" s="19">
        <f t="shared" ref="G122" si="23">ROUND(F122,I122)</f>
        <v>4.0000000000000001E-3</v>
      </c>
      <c r="H122" s="14" t="s">
        <v>66</v>
      </c>
      <c r="I122">
        <v>3</v>
      </c>
    </row>
  </sheetData>
  <mergeCells count="1">
    <mergeCell ref="B2:G3"/>
  </mergeCells>
  <phoneticPr fontId="1"/>
  <printOptions horizontalCentered="1"/>
  <pageMargins left="0.70866141732283472" right="0.70866141732283472" top="0.59055118110236227" bottom="0.3937007874015748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0E579-46ED-4C6B-BA61-2B5B1431AB18}">
  <dimension ref="B2:G24"/>
  <sheetViews>
    <sheetView view="pageBreakPreview" zoomScaleNormal="100" zoomScaleSheetLayoutView="100" workbookViewId="0">
      <selection activeCell="C21" sqref="C21"/>
    </sheetView>
  </sheetViews>
  <sheetFormatPr defaultRowHeight="18.75" x14ac:dyDescent="0.4"/>
  <cols>
    <col min="2" max="2" width="13.875" style="2" bestFit="1" customWidth="1"/>
    <col min="3" max="3" width="20.5" style="2" bestFit="1" customWidth="1"/>
    <col min="4" max="4" width="61.625" style="2" bestFit="1" customWidth="1"/>
    <col min="5" max="5" width="5.5" style="1" bestFit="1" customWidth="1"/>
    <col min="6" max="6" width="9.5" style="2" bestFit="1" customWidth="1"/>
    <col min="7" max="7" width="9" style="2"/>
  </cols>
  <sheetData>
    <row r="2" spans="2:7" x14ac:dyDescent="0.4">
      <c r="B2" s="32" t="s">
        <v>103</v>
      </c>
      <c r="C2" s="33"/>
      <c r="D2" s="33"/>
      <c r="E2" s="33"/>
      <c r="F2" s="4"/>
      <c r="G2" s="5" t="s">
        <v>41</v>
      </c>
    </row>
    <row r="3" spans="2:7" x14ac:dyDescent="0.4">
      <c r="B3" s="36"/>
      <c r="C3" s="37"/>
      <c r="D3" s="37"/>
      <c r="E3" s="37"/>
      <c r="F3" s="11"/>
      <c r="G3" s="27" t="s">
        <v>42</v>
      </c>
    </row>
    <row r="4" spans="2:7" x14ac:dyDescent="0.4">
      <c r="B4" s="7" t="s">
        <v>0</v>
      </c>
      <c r="C4" s="21" t="s">
        <v>1</v>
      </c>
      <c r="D4" s="8" t="s">
        <v>56</v>
      </c>
      <c r="E4" s="21" t="s">
        <v>3</v>
      </c>
      <c r="F4" s="8" t="s">
        <v>4</v>
      </c>
      <c r="G4" s="21" t="s">
        <v>54</v>
      </c>
    </row>
    <row r="5" spans="2:7" x14ac:dyDescent="0.4">
      <c r="B5" s="16"/>
      <c r="C5" s="18"/>
      <c r="D5" s="4"/>
      <c r="E5" s="29"/>
      <c r="F5" s="18"/>
      <c r="G5" s="17"/>
    </row>
    <row r="6" spans="2:7" x14ac:dyDescent="0.4">
      <c r="B6" s="13" t="s">
        <v>96</v>
      </c>
      <c r="C6" s="19"/>
      <c r="D6" s="3" t="s">
        <v>109</v>
      </c>
      <c r="E6" s="31"/>
      <c r="F6" s="19"/>
      <c r="G6" s="14"/>
    </row>
    <row r="7" spans="2:7" x14ac:dyDescent="0.4">
      <c r="B7" s="16"/>
      <c r="C7" s="18"/>
      <c r="D7" s="4"/>
      <c r="E7" s="29"/>
      <c r="F7" s="18"/>
      <c r="G7" s="17"/>
    </row>
    <row r="8" spans="2:7" x14ac:dyDescent="0.4">
      <c r="B8" s="13"/>
      <c r="C8" s="19" t="s">
        <v>97</v>
      </c>
      <c r="D8" s="3" t="s">
        <v>104</v>
      </c>
      <c r="E8" s="31"/>
      <c r="F8" s="19"/>
      <c r="G8" s="14"/>
    </row>
    <row r="9" spans="2:7" x14ac:dyDescent="0.4">
      <c r="B9" s="16"/>
      <c r="C9" s="18"/>
      <c r="D9" s="4"/>
      <c r="E9" s="29"/>
      <c r="F9" s="18"/>
      <c r="G9" s="17"/>
    </row>
    <row r="10" spans="2:7" x14ac:dyDescent="0.4">
      <c r="B10" s="13"/>
      <c r="C10" s="19" t="s">
        <v>98</v>
      </c>
      <c r="D10" s="3" t="s">
        <v>107</v>
      </c>
      <c r="E10" s="31"/>
      <c r="F10" s="19"/>
      <c r="G10" s="14"/>
    </row>
    <row r="11" spans="2:7" x14ac:dyDescent="0.4">
      <c r="B11" s="16"/>
      <c r="C11" s="18"/>
      <c r="D11" s="4"/>
      <c r="E11" s="29"/>
      <c r="F11" s="18"/>
      <c r="G11" s="17"/>
    </row>
    <row r="12" spans="2:7" x14ac:dyDescent="0.4">
      <c r="B12" s="13"/>
      <c r="C12" s="19" t="s">
        <v>99</v>
      </c>
      <c r="D12" s="3" t="s">
        <v>100</v>
      </c>
      <c r="E12" s="31"/>
      <c r="F12" s="19"/>
      <c r="G12" s="14"/>
    </row>
    <row r="13" spans="2:7" x14ac:dyDescent="0.4">
      <c r="B13" s="16"/>
      <c r="C13" s="18"/>
      <c r="D13" s="4"/>
      <c r="E13" s="29"/>
      <c r="F13" s="18"/>
      <c r="G13" s="17"/>
    </row>
    <row r="14" spans="2:7" x14ac:dyDescent="0.4">
      <c r="B14" s="13"/>
      <c r="C14" s="19" t="s">
        <v>101</v>
      </c>
      <c r="D14" s="3" t="s">
        <v>102</v>
      </c>
      <c r="E14" s="31"/>
      <c r="F14" s="19"/>
      <c r="G14" s="14"/>
    </row>
    <row r="15" spans="2:7" x14ac:dyDescent="0.4">
      <c r="B15" s="16"/>
      <c r="C15" s="18"/>
      <c r="D15" s="4"/>
      <c r="E15" s="29"/>
      <c r="F15" s="18"/>
      <c r="G15" s="17"/>
    </row>
    <row r="16" spans="2:7" x14ac:dyDescent="0.4">
      <c r="B16" s="13"/>
      <c r="C16" s="19"/>
      <c r="D16" s="3"/>
      <c r="E16" s="31"/>
      <c r="F16" s="19"/>
      <c r="G16" s="14"/>
    </row>
    <row r="17" spans="2:7" x14ac:dyDescent="0.4">
      <c r="B17" s="16"/>
      <c r="C17" s="18"/>
      <c r="D17" s="4"/>
      <c r="E17" s="29"/>
      <c r="F17" s="18"/>
      <c r="G17" s="17"/>
    </row>
    <row r="18" spans="2:7" x14ac:dyDescent="0.4">
      <c r="B18" s="13"/>
      <c r="C18" s="19"/>
      <c r="D18" s="3"/>
      <c r="E18" s="31"/>
      <c r="F18" s="19"/>
      <c r="G18" s="14"/>
    </row>
    <row r="19" spans="2:7" x14ac:dyDescent="0.4">
      <c r="B19" s="16"/>
      <c r="C19" s="18"/>
      <c r="D19" s="4"/>
      <c r="E19" s="29"/>
      <c r="F19" s="18"/>
      <c r="G19" s="17"/>
    </row>
    <row r="20" spans="2:7" x14ac:dyDescent="0.4">
      <c r="B20" s="13"/>
      <c r="C20" s="19"/>
      <c r="D20" s="3"/>
      <c r="E20" s="31"/>
      <c r="F20" s="19"/>
      <c r="G20" s="14"/>
    </row>
    <row r="21" spans="2:7" x14ac:dyDescent="0.4">
      <c r="B21" s="16"/>
      <c r="C21" s="18"/>
      <c r="D21" s="4"/>
      <c r="E21" s="29"/>
      <c r="F21" s="18"/>
      <c r="G21" s="17"/>
    </row>
    <row r="22" spans="2:7" x14ac:dyDescent="0.4">
      <c r="B22" s="13"/>
      <c r="C22" s="19"/>
      <c r="D22" s="3"/>
      <c r="E22" s="31"/>
      <c r="F22" s="19"/>
      <c r="G22" s="14"/>
    </row>
    <row r="23" spans="2:7" x14ac:dyDescent="0.4">
      <c r="B23" s="16"/>
      <c r="C23" s="18"/>
      <c r="D23" s="4"/>
      <c r="E23" s="29"/>
      <c r="F23" s="18"/>
      <c r="G23" s="17"/>
    </row>
    <row r="24" spans="2:7" x14ac:dyDescent="0.4">
      <c r="B24" s="13"/>
      <c r="C24" s="19"/>
      <c r="D24" s="3"/>
      <c r="E24" s="31"/>
      <c r="F24" s="19"/>
      <c r="G24" s="14"/>
    </row>
  </sheetData>
  <mergeCells count="1">
    <mergeCell ref="B2:E3"/>
  </mergeCells>
  <phoneticPr fontId="1"/>
  <printOptions horizontalCentered="1"/>
  <pageMargins left="0.59055118110236227" right="0.59055118110236227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7A1BD-78C5-4355-8599-727228DBC578}">
  <dimension ref="B2:G26"/>
  <sheetViews>
    <sheetView tabSelected="1" view="pageBreakPreview" zoomScaleNormal="100" zoomScaleSheetLayoutView="100" workbookViewId="0">
      <selection activeCell="D19" sqref="D19"/>
    </sheetView>
  </sheetViews>
  <sheetFormatPr defaultRowHeight="18.75" x14ac:dyDescent="0.4"/>
  <cols>
    <col min="2" max="3" width="13.875" style="2" bestFit="1" customWidth="1"/>
    <col min="4" max="4" width="61.625" style="2" bestFit="1" customWidth="1"/>
    <col min="5" max="5" width="5.5" style="1" bestFit="1" customWidth="1"/>
    <col min="6" max="6" width="9.5" style="2" bestFit="1" customWidth="1"/>
    <col min="7" max="7" width="9" style="2"/>
  </cols>
  <sheetData>
    <row r="2" spans="2:7" x14ac:dyDescent="0.4">
      <c r="B2" s="32" t="s">
        <v>62</v>
      </c>
      <c r="C2" s="33"/>
      <c r="D2" s="33"/>
      <c r="E2" s="33"/>
      <c r="F2" s="4"/>
      <c r="G2" s="5" t="s">
        <v>41</v>
      </c>
    </row>
    <row r="3" spans="2:7" x14ac:dyDescent="0.4">
      <c r="B3" s="36"/>
      <c r="C3" s="37"/>
      <c r="D3" s="37"/>
      <c r="E3" s="37"/>
      <c r="F3" s="11"/>
      <c r="G3" s="27" t="s">
        <v>42</v>
      </c>
    </row>
    <row r="4" spans="2:7" x14ac:dyDescent="0.4">
      <c r="B4" s="7" t="s">
        <v>0</v>
      </c>
      <c r="C4" s="21" t="s">
        <v>1</v>
      </c>
      <c r="D4" s="8" t="s">
        <v>56</v>
      </c>
      <c r="E4" s="21" t="s">
        <v>3</v>
      </c>
      <c r="F4" s="8" t="s">
        <v>4</v>
      </c>
      <c r="G4" s="21" t="s">
        <v>54</v>
      </c>
    </row>
    <row r="5" spans="2:7" x14ac:dyDescent="0.4">
      <c r="B5" s="16"/>
      <c r="C5" s="18"/>
      <c r="D5" s="4"/>
      <c r="E5" s="24"/>
      <c r="F5" s="18"/>
      <c r="G5" s="17"/>
    </row>
    <row r="6" spans="2:7" x14ac:dyDescent="0.4">
      <c r="B6" s="13" t="s">
        <v>21</v>
      </c>
      <c r="C6" s="19"/>
      <c r="D6" s="3"/>
      <c r="E6" s="23"/>
      <c r="F6" s="19"/>
      <c r="G6" s="14"/>
    </row>
    <row r="7" spans="2:7" x14ac:dyDescent="0.4">
      <c r="B7" s="16"/>
      <c r="C7" s="18"/>
      <c r="D7" s="4"/>
      <c r="E7" s="24"/>
      <c r="F7" s="18"/>
      <c r="G7" s="17"/>
    </row>
    <row r="8" spans="2:7" x14ac:dyDescent="0.4">
      <c r="B8" s="13"/>
      <c r="C8" s="19" t="s">
        <v>22</v>
      </c>
      <c r="D8" s="3" t="s">
        <v>57</v>
      </c>
      <c r="E8" s="23"/>
      <c r="F8" s="19"/>
      <c r="G8" s="14"/>
    </row>
    <row r="9" spans="2:7" x14ac:dyDescent="0.4">
      <c r="B9" s="16"/>
      <c r="C9" s="18"/>
      <c r="D9" s="4"/>
      <c r="E9" s="24"/>
      <c r="F9" s="18"/>
      <c r="G9" s="17"/>
    </row>
    <row r="10" spans="2:7" x14ac:dyDescent="0.4">
      <c r="B10" s="13"/>
      <c r="C10" s="19"/>
      <c r="D10" s="3" t="s">
        <v>58</v>
      </c>
      <c r="E10" s="23"/>
      <c r="F10" s="19"/>
      <c r="G10" s="14"/>
    </row>
    <row r="11" spans="2:7" x14ac:dyDescent="0.4">
      <c r="B11" s="16"/>
      <c r="C11" s="18"/>
      <c r="D11" s="4"/>
      <c r="E11" s="24"/>
      <c r="F11" s="18"/>
      <c r="G11" s="17"/>
    </row>
    <row r="12" spans="2:7" x14ac:dyDescent="0.4">
      <c r="B12" s="13"/>
      <c r="C12" s="19"/>
      <c r="D12" s="3" t="s">
        <v>59</v>
      </c>
      <c r="E12" s="23" t="s">
        <v>14</v>
      </c>
      <c r="F12" s="19">
        <v>4.7</v>
      </c>
      <c r="G12" s="14"/>
    </row>
    <row r="13" spans="2:7" x14ac:dyDescent="0.4">
      <c r="B13" s="16"/>
      <c r="C13" s="18"/>
      <c r="D13" s="4"/>
      <c r="E13" s="24"/>
      <c r="F13" s="18"/>
      <c r="G13" s="17"/>
    </row>
    <row r="14" spans="2:7" x14ac:dyDescent="0.4">
      <c r="B14" s="13"/>
      <c r="C14" s="19" t="s">
        <v>24</v>
      </c>
      <c r="D14" s="3" t="s">
        <v>61</v>
      </c>
      <c r="E14" s="23" t="s">
        <v>26</v>
      </c>
      <c r="F14" s="19">
        <v>1</v>
      </c>
      <c r="G14" s="14"/>
    </row>
    <row r="15" spans="2:7" x14ac:dyDescent="0.4">
      <c r="B15" s="16"/>
      <c r="C15" s="18"/>
      <c r="D15" s="4"/>
      <c r="E15" s="24"/>
      <c r="F15" s="18"/>
      <c r="G15" s="17"/>
    </row>
    <row r="16" spans="2:7" x14ac:dyDescent="0.4">
      <c r="B16" s="13"/>
      <c r="C16" s="19" t="s">
        <v>25</v>
      </c>
      <c r="D16" s="3" t="s">
        <v>60</v>
      </c>
      <c r="E16" s="23" t="s">
        <v>27</v>
      </c>
      <c r="F16" s="19">
        <v>1.2</v>
      </c>
      <c r="G16" s="14"/>
    </row>
    <row r="17" spans="2:7" x14ac:dyDescent="0.4">
      <c r="B17" s="16"/>
      <c r="C17" s="18"/>
      <c r="D17" s="4"/>
      <c r="E17" s="24"/>
      <c r="F17" s="18"/>
      <c r="G17" s="17"/>
    </row>
    <row r="18" spans="2:7" x14ac:dyDescent="0.4">
      <c r="B18" s="13"/>
      <c r="C18" s="19"/>
      <c r="D18" s="3"/>
      <c r="E18" s="23"/>
      <c r="F18" s="19"/>
      <c r="G18" s="14"/>
    </row>
    <row r="19" spans="2:7" x14ac:dyDescent="0.4">
      <c r="B19" s="16"/>
      <c r="C19" s="18"/>
      <c r="D19" s="4"/>
      <c r="E19" s="24"/>
      <c r="F19" s="18"/>
      <c r="G19" s="17"/>
    </row>
    <row r="20" spans="2:7" x14ac:dyDescent="0.4">
      <c r="B20" s="13"/>
      <c r="C20" s="19"/>
      <c r="D20" s="3"/>
      <c r="E20" s="23"/>
      <c r="F20" s="19"/>
      <c r="G20" s="14"/>
    </row>
    <row r="21" spans="2:7" x14ac:dyDescent="0.4">
      <c r="B21" s="16"/>
      <c r="C21" s="18"/>
      <c r="D21" s="4"/>
      <c r="E21" s="24"/>
      <c r="F21" s="18"/>
      <c r="G21" s="17"/>
    </row>
    <row r="22" spans="2:7" x14ac:dyDescent="0.4">
      <c r="B22" s="13"/>
      <c r="C22" s="19"/>
      <c r="D22" s="3"/>
      <c r="E22" s="23"/>
      <c r="F22" s="19"/>
      <c r="G22" s="14"/>
    </row>
    <row r="23" spans="2:7" x14ac:dyDescent="0.4">
      <c r="B23" s="16"/>
      <c r="C23" s="18"/>
      <c r="D23" s="4"/>
      <c r="E23" s="24"/>
      <c r="F23" s="18"/>
      <c r="G23" s="17"/>
    </row>
    <row r="24" spans="2:7" x14ac:dyDescent="0.4">
      <c r="B24" s="13"/>
      <c r="C24" s="19"/>
      <c r="D24" s="3"/>
      <c r="E24" s="23"/>
      <c r="F24" s="19"/>
      <c r="G24" s="14"/>
    </row>
    <row r="25" spans="2:7" x14ac:dyDescent="0.4">
      <c r="B25" s="16"/>
      <c r="C25" s="18"/>
      <c r="D25" s="4"/>
      <c r="E25" s="24"/>
      <c r="F25" s="18"/>
      <c r="G25" s="17"/>
    </row>
    <row r="26" spans="2:7" x14ac:dyDescent="0.4">
      <c r="B26" s="13"/>
      <c r="C26" s="19"/>
      <c r="D26" s="3"/>
      <c r="E26" s="23"/>
      <c r="F26" s="19"/>
      <c r="G26" s="14"/>
    </row>
  </sheetData>
  <mergeCells count="1">
    <mergeCell ref="B2:E3"/>
  </mergeCells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数量集計表</vt:lpstr>
      <vt:lpstr>小運搬</vt:lpstr>
      <vt:lpstr>構造物撤去</vt:lpstr>
      <vt:lpstr>構造物撤去!Print_Area</vt:lpstr>
      <vt:lpstr>小運搬!Print_Area</vt:lpstr>
      <vt:lpstr>数量集計表!Print_Area</vt:lpstr>
      <vt:lpstr>数量集計表!Print_Titles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2025-10-02T00:47:15Z</cp:lastPrinted>
  <dcterms:created xsi:type="dcterms:W3CDTF">2025-07-15T02:46:37Z</dcterms:created>
  <dcterms:modified xsi:type="dcterms:W3CDTF">2025-10-02T00:50:37Z</dcterms:modified>
</cp:coreProperties>
</file>